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74" i="1" l="1"/>
  <c r="L69" i="1" l="1"/>
  <c r="H593" i="1" l="1"/>
  <c r="L592" i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G593" i="1" s="1"/>
  <c r="F573" i="1"/>
  <c r="L563" i="1"/>
  <c r="J563" i="1"/>
  <c r="I563" i="1"/>
  <c r="H563" i="1"/>
  <c r="G563" i="1"/>
  <c r="F563" i="1"/>
  <c r="L559" i="1"/>
  <c r="L593" i="1" s="1"/>
  <c r="J559" i="1"/>
  <c r="J593" i="1" s="1"/>
  <c r="I559" i="1"/>
  <c r="I593" i="1" s="1"/>
  <c r="H559" i="1"/>
  <c r="G559" i="1"/>
  <c r="F559" i="1"/>
  <c r="F593" i="1" s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G551" i="1" s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H551" i="1" s="1"/>
  <c r="G517" i="1"/>
  <c r="F517" i="1"/>
  <c r="F551" i="1" s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L494" i="1" s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J509" i="1" s="1"/>
  <c r="I475" i="1"/>
  <c r="H475" i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I467" i="1" s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405" i="1"/>
  <c r="L410" i="1" s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I425" i="1" s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L363" i="1"/>
  <c r="L368" i="1" s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H307" i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67" i="1" l="1"/>
  <c r="I341" i="1"/>
  <c r="L341" i="1"/>
  <c r="H509" i="1"/>
  <c r="L509" i="1"/>
  <c r="I509" i="1"/>
  <c r="F509" i="1"/>
  <c r="J467" i="1"/>
  <c r="H467" i="1"/>
  <c r="F467" i="1"/>
  <c r="F425" i="1"/>
  <c r="L425" i="1"/>
  <c r="J425" i="1"/>
  <c r="H425" i="1"/>
  <c r="G425" i="1"/>
  <c r="L383" i="1"/>
  <c r="J383" i="1"/>
  <c r="I383" i="1"/>
  <c r="G383" i="1"/>
  <c r="J341" i="1"/>
  <c r="G341" i="1"/>
  <c r="H341" i="1"/>
  <c r="F341" i="1"/>
  <c r="J215" i="1"/>
  <c r="H173" i="1"/>
  <c r="H131" i="1"/>
  <c r="F89" i="1"/>
  <c r="F47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I594" i="1" l="1"/>
  <c r="F594" i="1"/>
  <c r="J594" i="1"/>
  <c r="G594" i="1"/>
  <c r="H594" i="1"/>
  <c r="L47" i="1"/>
  <c r="L89" i="1"/>
  <c r="L116" i="1"/>
  <c r="L131" i="1" s="1"/>
  <c r="L158" i="1"/>
  <c r="L173" i="1" s="1"/>
  <c r="L200" i="1"/>
  <c r="L215" i="1" s="1"/>
  <c r="L242" i="1"/>
  <c r="L257" i="1"/>
  <c r="L284" i="1"/>
  <c r="L299" i="1"/>
  <c r="L594" i="1" l="1"/>
</calcChain>
</file>

<file path=xl/sharedStrings.xml><?xml version="1.0" encoding="utf-8"?>
<sst xmlns="http://schemas.openxmlformats.org/spreadsheetml/2006/main" count="663" uniqueCount="94">
  <si>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</si>
  <si>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</si>
  <si>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</si>
  <si>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</si>
  <si>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</si>
  <si>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</si>
  <si>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</si>
  <si>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</si>
  <si>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</si>
  <si>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</si>
  <si>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</si>
  <si>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</si>
  <si>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</si>
  <si>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</si>
  <si>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</si>
  <si>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</si>
  <si>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</si>
  <si>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</si>
  <si>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</si>
  <si>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</si>
  <si>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</si>
  <si>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</si>
  <si>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</si>
  <si>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</si>
  <si>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</si>
  <si>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</si>
  <si>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</si>
  <si>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</si>
  <si>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</si>
  <si>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</si>
  <si>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</si>
  <si>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</si>
  <si>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</si>
  <si>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</si>
  <si>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</si>
  <si>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</si>
  <si>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</si>
  <si>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</si>
  <si>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</si>
  <si>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</si>
  <si>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</si>
  <si>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</si>
  <si>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</si>
  <si>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</si>
  <si>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</si>
  <si>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"Средняя школа № 30" г. Ярославль</t>
  </si>
  <si>
    <t>Макаронные изделия отварные</t>
  </si>
  <si>
    <t>Гуляш из свинины</t>
  </si>
  <si>
    <t>Каша гречневая рассыпчатая</t>
  </si>
  <si>
    <t>Хлеб ржаной</t>
  </si>
  <si>
    <t>Сыр порционный</t>
  </si>
  <si>
    <t>Напиток из сухофруктов</t>
  </si>
  <si>
    <t>Яблоко</t>
  </si>
  <si>
    <t>Суп картофельный с яйцом</t>
  </si>
  <si>
    <t>Рис отварной</t>
  </si>
  <si>
    <t>ООО "Агрофирма-Ярославль"</t>
  </si>
  <si>
    <t>Милишников П.А.</t>
  </si>
  <si>
    <t>Выпечное изделие</t>
  </si>
  <si>
    <t xml:space="preserve">Сок </t>
  </si>
  <si>
    <t>Какао на молоке витаминизированный</t>
  </si>
  <si>
    <t>Батон йодированный</t>
  </si>
  <si>
    <t xml:space="preserve">Суп картофельный с горохом </t>
  </si>
  <si>
    <t>Напиток из шиповника с изюмом</t>
  </si>
  <si>
    <t>Рис с овощами</t>
  </si>
  <si>
    <t>Чай с низким содержанием сахара с лимоном</t>
  </si>
  <si>
    <t>Рагу из овощей со свининой</t>
  </si>
  <si>
    <t>Люля-кебаб из свинины</t>
  </si>
  <si>
    <t>Борщ со свежей капустой, картофелем</t>
  </si>
  <si>
    <t>Компот из яблок</t>
  </si>
  <si>
    <t>Сок</t>
  </si>
  <si>
    <t>Суп картофельный с горохом</t>
  </si>
  <si>
    <t>Чай с низким содержанием сахара</t>
  </si>
  <si>
    <t xml:space="preserve">Батон йодированный </t>
  </si>
  <si>
    <t>Щи из свежей капусты с картофелем</t>
  </si>
  <si>
    <t>Блинчики с джемом 150/60</t>
  </si>
  <si>
    <t>Чай с низким содержанием сахара с лимоном 200/10</t>
  </si>
  <si>
    <t>Суп вермишелевый с мясом 200/15</t>
  </si>
  <si>
    <t>Каша "Дружба" жидкая с маслом сливочным</t>
  </si>
  <si>
    <t>Суп картофельный с рыбными консервами</t>
  </si>
  <si>
    <t>Тефтели с соусом 70/50</t>
  </si>
  <si>
    <t>Пудинг из творога с джемом 150/50</t>
  </si>
  <si>
    <t>Чай с сахаром</t>
  </si>
  <si>
    <t>Плов со свининой с овощами консервированными</t>
  </si>
  <si>
    <t xml:space="preserve">Чай с сахаром </t>
  </si>
  <si>
    <t>хол.блюдо</t>
  </si>
  <si>
    <t>Кукуруза</t>
  </si>
  <si>
    <t>Напиток из яблок сушеных</t>
  </si>
  <si>
    <t>Шницель из свинины</t>
  </si>
  <si>
    <t>Каша пшенная жидкая с маслом сливочным</t>
  </si>
  <si>
    <t>Шницель  из свинины</t>
  </si>
  <si>
    <t xml:space="preserve">Напиток из шиповника с изюмом </t>
  </si>
  <si>
    <t>Рассольник ленинградский</t>
  </si>
  <si>
    <t>Наггетсы куринные с соусом</t>
  </si>
  <si>
    <t>Чай с сахаром,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</si>
</sst>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30" zoomScaleNormal="130" workbookViewId="0">
      <pane xSplit="4" ySplit="5" topLeftCell="E47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55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56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28</v>
      </c>
      <c r="I3" s="52">
        <v>12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/>
      <c r="F6" s="45"/>
      <c r="G6" s="45"/>
      <c r="H6" s="45"/>
      <c r="I6" s="45"/>
      <c r="J6" s="45"/>
      <c r="K6" s="46"/>
      <c r="L6" s="45"/>
    </row>
    <row r="7" spans="1:12" ht="15" x14ac:dyDescent="0.25">
      <c r="A7" s="25"/>
      <c r="B7" s="16"/>
      <c r="C7" s="11"/>
      <c r="D7" s="6" t="s">
        <v>21</v>
      </c>
      <c r="E7" s="47" t="s">
        <v>74</v>
      </c>
      <c r="F7" s="48">
        <v>210</v>
      </c>
      <c r="G7" s="48">
        <v>9.3000000000000007</v>
      </c>
      <c r="H7" s="48">
        <v>14.99</v>
      </c>
      <c r="I7" s="48">
        <v>102.96</v>
      </c>
      <c r="J7" s="48">
        <v>576.51</v>
      </c>
      <c r="K7" s="49"/>
      <c r="L7" s="48">
        <v>76.5</v>
      </c>
    </row>
    <row r="8" spans="1:12" ht="15" x14ac:dyDescent="0.25">
      <c r="A8" s="25"/>
      <c r="B8" s="16"/>
      <c r="C8" s="11"/>
      <c r="D8" s="7" t="s">
        <v>22</v>
      </c>
      <c r="E8" s="47" t="s">
        <v>75</v>
      </c>
      <c r="F8" s="48">
        <v>210</v>
      </c>
      <c r="G8" s="48">
        <v>0.28999999999999998</v>
      </c>
      <c r="H8" s="48">
        <v>0.06</v>
      </c>
      <c r="I8" s="48">
        <v>10.32</v>
      </c>
      <c r="J8" s="48">
        <v>44.71</v>
      </c>
      <c r="K8" s="49">
        <v>411.07</v>
      </c>
      <c r="L8" s="48"/>
    </row>
    <row r="9" spans="1:12" ht="15" x14ac:dyDescent="0.25">
      <c r="A9" s="25"/>
      <c r="B9" s="16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5"/>
      <c r="B10" s="16"/>
      <c r="C10" s="11"/>
      <c r="D10" s="7" t="s">
        <v>24</v>
      </c>
      <c r="E10" s="47" t="s">
        <v>52</v>
      </c>
      <c r="F10" s="48">
        <v>100</v>
      </c>
      <c r="G10" s="48">
        <v>0.4</v>
      </c>
      <c r="H10" s="48">
        <v>0.4</v>
      </c>
      <c r="I10" s="48">
        <v>9.8000000000000007</v>
      </c>
      <c r="J10" s="48">
        <v>47</v>
      </c>
      <c r="K10" s="49">
        <v>386</v>
      </c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9.99</v>
      </c>
      <c r="H13" s="21">
        <f t="shared" si="0"/>
        <v>15.450000000000001</v>
      </c>
      <c r="I13" s="21">
        <f t="shared" si="0"/>
        <v>123.08</v>
      </c>
      <c r="J13" s="21">
        <f t="shared" si="0"/>
        <v>668.22</v>
      </c>
      <c r="K13" s="27"/>
      <c r="L13" s="21">
        <f t="shared" ref="L13" si="1">SUM(L6:L12)</f>
        <v>76.5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 t="s">
        <v>76</v>
      </c>
      <c r="F19" s="48">
        <v>215</v>
      </c>
      <c r="G19" s="48">
        <v>4.45</v>
      </c>
      <c r="H19" s="48">
        <v>9.92</v>
      </c>
      <c r="I19" s="48">
        <v>13.5</v>
      </c>
      <c r="J19" s="48">
        <v>161.34</v>
      </c>
      <c r="K19" s="49">
        <v>111</v>
      </c>
      <c r="L19" s="48">
        <v>76.5</v>
      </c>
    </row>
    <row r="20" spans="1:12" ht="15" x14ac:dyDescent="0.25">
      <c r="A20" s="25"/>
      <c r="B20" s="16"/>
      <c r="C20" s="11"/>
      <c r="D20" s="7" t="s">
        <v>29</v>
      </c>
      <c r="E20" s="47" t="s">
        <v>47</v>
      </c>
      <c r="F20" s="48">
        <v>100</v>
      </c>
      <c r="G20" s="48">
        <v>12.54</v>
      </c>
      <c r="H20" s="48">
        <v>24.53</v>
      </c>
      <c r="I20" s="48">
        <v>3.58</v>
      </c>
      <c r="J20" s="48">
        <v>285.32</v>
      </c>
      <c r="K20" s="49">
        <v>293</v>
      </c>
      <c r="L20" s="48"/>
    </row>
    <row r="21" spans="1:12" ht="15" x14ac:dyDescent="0.25">
      <c r="A21" s="25"/>
      <c r="B21" s="16"/>
      <c r="C21" s="11"/>
      <c r="D21" s="7" t="s">
        <v>30</v>
      </c>
      <c r="E21" s="47" t="s">
        <v>48</v>
      </c>
      <c r="F21" s="48">
        <v>180</v>
      </c>
      <c r="G21" s="48">
        <v>9.1199999999999992</v>
      </c>
      <c r="H21" s="48">
        <v>6.29</v>
      </c>
      <c r="I21" s="48">
        <v>41.18</v>
      </c>
      <c r="J21" s="48">
        <v>257.45</v>
      </c>
      <c r="K21" s="49">
        <v>330</v>
      </c>
      <c r="L21" s="48"/>
    </row>
    <row r="22" spans="1:12" ht="15" x14ac:dyDescent="0.25">
      <c r="A22" s="25"/>
      <c r="B22" s="16"/>
      <c r="C22" s="11"/>
      <c r="D22" s="7" t="s">
        <v>31</v>
      </c>
      <c r="E22" s="47" t="s">
        <v>51</v>
      </c>
      <c r="F22" s="48">
        <v>200</v>
      </c>
      <c r="G22" s="48">
        <v>0.44</v>
      </c>
      <c r="H22" s="48">
        <v>0.02</v>
      </c>
      <c r="I22" s="48">
        <v>25.77</v>
      </c>
      <c r="J22" s="48">
        <v>112.66</v>
      </c>
      <c r="K22" s="49">
        <v>394</v>
      </c>
      <c r="L22" s="48"/>
    </row>
    <row r="23" spans="1:12" ht="15" x14ac:dyDescent="0.25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5"/>
      <c r="B24" s="16"/>
      <c r="C24" s="11"/>
      <c r="D24" s="7" t="s">
        <v>33</v>
      </c>
      <c r="E24" s="47" t="s">
        <v>49</v>
      </c>
      <c r="F24" s="48">
        <v>50</v>
      </c>
      <c r="G24" s="48">
        <v>3.25</v>
      </c>
      <c r="H24" s="48">
        <v>0.5</v>
      </c>
      <c r="I24" s="48">
        <v>21</v>
      </c>
      <c r="J24" s="48">
        <v>100</v>
      </c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745</v>
      </c>
      <c r="G27" s="21">
        <f t="shared" ref="G27:L27" si="3">SUM(G18:G26)</f>
        <v>29.8</v>
      </c>
      <c r="H27" s="21">
        <f t="shared" si="3"/>
        <v>41.260000000000005</v>
      </c>
      <c r="I27" s="21">
        <f t="shared" si="3"/>
        <v>105.03</v>
      </c>
      <c r="J27" s="21">
        <f t="shared" si="3"/>
        <v>916.76999999999987</v>
      </c>
      <c r="K27" s="27"/>
      <c r="L27" s="21">
        <f t="shared" si="3"/>
        <v>76.5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 t="s">
        <v>57</v>
      </c>
      <c r="F28" s="48">
        <v>100</v>
      </c>
      <c r="G28" s="48">
        <v>11.28</v>
      </c>
      <c r="H28" s="48">
        <v>13.77</v>
      </c>
      <c r="I28" s="48">
        <v>39.159999999999997</v>
      </c>
      <c r="J28" s="48">
        <v>325.43</v>
      </c>
      <c r="K28" s="49">
        <v>406.04</v>
      </c>
      <c r="L28" s="48">
        <v>76.5</v>
      </c>
    </row>
    <row r="29" spans="1:12" ht="15" x14ac:dyDescent="0.25">
      <c r="A29" s="25"/>
      <c r="B29" s="16"/>
      <c r="C29" s="11"/>
      <c r="D29" s="12" t="s">
        <v>31</v>
      </c>
      <c r="E29" s="47" t="s">
        <v>58</v>
      </c>
      <c r="F29" s="48">
        <v>200</v>
      </c>
      <c r="G29" s="48">
        <v>1</v>
      </c>
      <c r="H29" s="48">
        <v>0.2</v>
      </c>
      <c r="I29" s="48">
        <v>20.2</v>
      </c>
      <c r="J29" s="48">
        <v>92</v>
      </c>
      <c r="K29" s="49">
        <v>418</v>
      </c>
      <c r="L29" s="48"/>
    </row>
    <row r="30" spans="1:12" ht="15" x14ac:dyDescent="0.25">
      <c r="A30" s="25"/>
      <c r="B30" s="16"/>
      <c r="C30" s="11"/>
      <c r="D30" s="6" t="s">
        <v>24</v>
      </c>
      <c r="E30" s="47" t="s">
        <v>52</v>
      </c>
      <c r="F30" s="48">
        <v>100</v>
      </c>
      <c r="G30" s="48">
        <v>0.4</v>
      </c>
      <c r="H30" s="48">
        <v>0.4</v>
      </c>
      <c r="I30" s="48">
        <v>9.8000000000000007</v>
      </c>
      <c r="J30" s="48">
        <v>47</v>
      </c>
      <c r="K30" s="49">
        <v>386</v>
      </c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400</v>
      </c>
      <c r="G32" s="21">
        <f t="shared" ref="G32:L32" si="4">SUM(G28:G31)</f>
        <v>12.68</v>
      </c>
      <c r="H32" s="21">
        <f t="shared" si="4"/>
        <v>14.37</v>
      </c>
      <c r="I32" s="21">
        <f t="shared" si="4"/>
        <v>69.16</v>
      </c>
      <c r="J32" s="21">
        <f t="shared" si="4"/>
        <v>464.43</v>
      </c>
      <c r="K32" s="27"/>
      <c r="L32" s="21">
        <f t="shared" si="4"/>
        <v>76.5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6" t="s">
        <v>4</v>
      </c>
      <c r="D47" s="57"/>
      <c r="E47" s="33"/>
      <c r="F47" s="34">
        <f>F13+F17+F27+F32+F39+F46</f>
        <v>1665</v>
      </c>
      <c r="G47" s="34">
        <f t="shared" ref="G47:J47" si="7">G13+G17+G27+G32+G39+G46</f>
        <v>52.47</v>
      </c>
      <c r="H47" s="34">
        <f t="shared" si="7"/>
        <v>71.080000000000013</v>
      </c>
      <c r="I47" s="34">
        <f t="shared" si="7"/>
        <v>297.27</v>
      </c>
      <c r="J47" s="34">
        <f t="shared" si="7"/>
        <v>2049.4199999999996</v>
      </c>
      <c r="K47" s="35"/>
      <c r="L47" s="34">
        <f>L13+L17+L27+L32+L39+L46</f>
        <v>229.5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 t="s">
        <v>77</v>
      </c>
      <c r="F48" s="45">
        <v>255</v>
      </c>
      <c r="G48" s="45">
        <v>8.07</v>
      </c>
      <c r="H48" s="45">
        <v>12.02</v>
      </c>
      <c r="I48" s="45">
        <v>45.82</v>
      </c>
      <c r="J48" s="45">
        <v>324.76</v>
      </c>
      <c r="K48" s="46">
        <v>199</v>
      </c>
      <c r="L48" s="45">
        <v>76.5</v>
      </c>
    </row>
    <row r="49" spans="1:12" ht="15" x14ac:dyDescent="0.25">
      <c r="A49" s="15"/>
      <c r="B49" s="16"/>
      <c r="C49" s="11"/>
      <c r="D49" s="6" t="s">
        <v>38</v>
      </c>
      <c r="E49" s="47" t="s">
        <v>50</v>
      </c>
      <c r="F49" s="48">
        <v>10</v>
      </c>
      <c r="G49" s="48">
        <v>2.6</v>
      </c>
      <c r="H49" s="48">
        <v>2.61</v>
      </c>
      <c r="I49" s="48"/>
      <c r="J49" s="48">
        <v>34.4</v>
      </c>
      <c r="K49" s="49">
        <v>7</v>
      </c>
      <c r="L49" s="48"/>
    </row>
    <row r="50" spans="1:12" ht="15" x14ac:dyDescent="0.25">
      <c r="A50" s="15"/>
      <c r="B50" s="16"/>
      <c r="C50" s="11"/>
      <c r="D50" s="7" t="s">
        <v>22</v>
      </c>
      <c r="E50" s="47" t="s">
        <v>59</v>
      </c>
      <c r="F50" s="48">
        <v>200</v>
      </c>
      <c r="G50" s="48">
        <v>3.14</v>
      </c>
      <c r="H50" s="48">
        <v>3.33</v>
      </c>
      <c r="I50" s="48">
        <v>17.88</v>
      </c>
      <c r="J50" s="48">
        <v>115.42</v>
      </c>
      <c r="K50" s="49">
        <v>416</v>
      </c>
      <c r="L50" s="48"/>
    </row>
    <row r="51" spans="1:12" ht="15" x14ac:dyDescent="0.25">
      <c r="A51" s="15"/>
      <c r="B51" s="16"/>
      <c r="C51" s="11"/>
      <c r="D51" s="7" t="s">
        <v>23</v>
      </c>
      <c r="E51" s="47" t="s">
        <v>60</v>
      </c>
      <c r="F51" s="48">
        <v>40</v>
      </c>
      <c r="G51" s="48">
        <v>3</v>
      </c>
      <c r="H51" s="48">
        <v>1.1599999999999999</v>
      </c>
      <c r="I51" s="48">
        <v>20.56</v>
      </c>
      <c r="J51" s="48">
        <v>104.8</v>
      </c>
      <c r="K51" s="49"/>
      <c r="L51" s="48"/>
    </row>
    <row r="52" spans="1:12" ht="15" x14ac:dyDescent="0.25">
      <c r="A52" s="15"/>
      <c r="B52" s="16"/>
      <c r="C52" s="11"/>
      <c r="D52" s="7" t="s">
        <v>24</v>
      </c>
      <c r="E52" s="47" t="s">
        <v>52</v>
      </c>
      <c r="F52" s="48">
        <v>100</v>
      </c>
      <c r="G52" s="48">
        <v>0.4</v>
      </c>
      <c r="H52" s="48">
        <v>0.4</v>
      </c>
      <c r="I52" s="48">
        <v>9.8000000000000007</v>
      </c>
      <c r="J52" s="48">
        <v>47</v>
      </c>
      <c r="K52" s="49">
        <v>386</v>
      </c>
      <c r="L52" s="48"/>
    </row>
    <row r="53" spans="1:12" ht="15" x14ac:dyDescent="0.25">
      <c r="A53" s="15"/>
      <c r="B53" s="16"/>
      <c r="C53" s="11"/>
      <c r="D53" s="6" t="s">
        <v>23</v>
      </c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 t="s">
        <v>38</v>
      </c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605</v>
      </c>
      <c r="G55" s="21">
        <f t="shared" ref="G55" si="8">SUM(G48:G54)</f>
        <v>17.21</v>
      </c>
      <c r="H55" s="21">
        <f t="shared" ref="H55" si="9">SUM(H48:H54)</f>
        <v>19.52</v>
      </c>
      <c r="I55" s="21">
        <f t="shared" ref="I55" si="10">SUM(I48:I54)</f>
        <v>94.06</v>
      </c>
      <c r="J55" s="21">
        <f t="shared" ref="J55" si="11">SUM(J48:J54)</f>
        <v>626.38</v>
      </c>
      <c r="K55" s="27"/>
      <c r="L55" s="21">
        <f t="shared" ref="L55:L97" si="12">SUM(L48:L54)</f>
        <v>76.5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 t="s">
        <v>78</v>
      </c>
      <c r="F61" s="48">
        <v>200</v>
      </c>
      <c r="G61" s="48">
        <v>4.7</v>
      </c>
      <c r="H61" s="48">
        <v>9.1199999999999992</v>
      </c>
      <c r="I61" s="48">
        <v>14.25</v>
      </c>
      <c r="J61" s="48">
        <v>158.25</v>
      </c>
      <c r="K61" s="49">
        <v>95</v>
      </c>
      <c r="L61" s="48">
        <v>76.5</v>
      </c>
    </row>
    <row r="62" spans="1:12" ht="15" x14ac:dyDescent="0.25">
      <c r="A62" s="15"/>
      <c r="B62" s="16"/>
      <c r="C62" s="11"/>
      <c r="D62" s="7" t="s">
        <v>29</v>
      </c>
      <c r="E62" s="47" t="s">
        <v>79</v>
      </c>
      <c r="F62" s="48">
        <v>120</v>
      </c>
      <c r="G62" s="48">
        <v>10.119999999999999</v>
      </c>
      <c r="H62" s="48">
        <v>23.68</v>
      </c>
      <c r="I62" s="48">
        <v>17.399999999999999</v>
      </c>
      <c r="J62" s="48">
        <v>323.60000000000002</v>
      </c>
      <c r="K62" s="49"/>
      <c r="L62" s="48"/>
    </row>
    <row r="63" spans="1:12" ht="15" x14ac:dyDescent="0.25">
      <c r="A63" s="15"/>
      <c r="B63" s="16"/>
      <c r="C63" s="11"/>
      <c r="D63" s="7" t="s">
        <v>30</v>
      </c>
      <c r="E63" s="47" t="s">
        <v>46</v>
      </c>
      <c r="F63" s="48">
        <v>180</v>
      </c>
      <c r="G63" s="48">
        <v>8.56</v>
      </c>
      <c r="H63" s="48">
        <v>5.18</v>
      </c>
      <c r="I63" s="48">
        <v>54.64</v>
      </c>
      <c r="J63" s="48">
        <v>299.69</v>
      </c>
      <c r="K63" s="49">
        <v>218</v>
      </c>
      <c r="L63" s="48"/>
    </row>
    <row r="64" spans="1:12" ht="15" x14ac:dyDescent="0.25">
      <c r="A64" s="15"/>
      <c r="B64" s="16"/>
      <c r="C64" s="11"/>
      <c r="D64" s="7" t="s">
        <v>31</v>
      </c>
      <c r="E64" s="47" t="s">
        <v>68</v>
      </c>
      <c r="F64" s="48">
        <v>200</v>
      </c>
      <c r="G64" s="48">
        <v>0.08</v>
      </c>
      <c r="H64" s="48">
        <v>0.08</v>
      </c>
      <c r="I64" s="48">
        <v>21.92</v>
      </c>
      <c r="J64" s="48">
        <v>89.2</v>
      </c>
      <c r="K64" s="49">
        <v>390.01</v>
      </c>
      <c r="L64" s="48"/>
    </row>
    <row r="65" spans="1:12" ht="15" x14ac:dyDescent="0.2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55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 t="s">
        <v>33</v>
      </c>
      <c r="E67" s="47" t="s">
        <v>49</v>
      </c>
      <c r="F67" s="48">
        <v>30</v>
      </c>
      <c r="G67" s="48">
        <v>1.95</v>
      </c>
      <c r="H67" s="48">
        <v>0.3</v>
      </c>
      <c r="I67" s="48">
        <v>12.6</v>
      </c>
      <c r="J67" s="48">
        <v>60</v>
      </c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17">SUM(G60:G68)</f>
        <v>25.41</v>
      </c>
      <c r="H69" s="21">
        <f t="shared" ref="H69" si="18">SUM(H60:H68)</f>
        <v>38.359999999999992</v>
      </c>
      <c r="I69" s="21">
        <f t="shared" ref="I69" si="19">SUM(I60:I68)</f>
        <v>120.80999999999999</v>
      </c>
      <c r="J69" s="21">
        <f t="shared" ref="J69:L69" si="20">SUM(J60:J68)</f>
        <v>930.74</v>
      </c>
      <c r="K69" s="27"/>
      <c r="L69" s="21">
        <f t="shared" si="20"/>
        <v>76.5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 t="s">
        <v>57</v>
      </c>
      <c r="F70" s="48">
        <v>100</v>
      </c>
      <c r="G70" s="48">
        <v>11.28</v>
      </c>
      <c r="H70" s="48">
        <v>13.77</v>
      </c>
      <c r="I70" s="48">
        <v>39.159999999999997</v>
      </c>
      <c r="J70" s="48">
        <v>325.43</v>
      </c>
      <c r="K70" s="49">
        <v>406.04</v>
      </c>
      <c r="L70" s="48">
        <v>76.5</v>
      </c>
    </row>
    <row r="71" spans="1:12" ht="15" x14ac:dyDescent="0.25">
      <c r="A71" s="15"/>
      <c r="B71" s="16"/>
      <c r="C71" s="11"/>
      <c r="D71" s="12" t="s">
        <v>31</v>
      </c>
      <c r="E71" s="47" t="s">
        <v>58</v>
      </c>
      <c r="F71" s="48">
        <v>200</v>
      </c>
      <c r="G71" s="48">
        <v>1</v>
      </c>
      <c r="H71" s="48">
        <v>0.2</v>
      </c>
      <c r="I71" s="48">
        <v>20.2</v>
      </c>
      <c r="J71" s="48">
        <v>92</v>
      </c>
      <c r="K71" s="49">
        <v>418</v>
      </c>
      <c r="L71" s="48"/>
    </row>
    <row r="72" spans="1:12" ht="15" x14ac:dyDescent="0.25">
      <c r="A72" s="15"/>
      <c r="B72" s="16"/>
      <c r="C72" s="11"/>
      <c r="D72" s="6" t="s">
        <v>24</v>
      </c>
      <c r="E72" s="47" t="s">
        <v>52</v>
      </c>
      <c r="F72" s="48">
        <v>100</v>
      </c>
      <c r="G72" s="48">
        <v>0.4</v>
      </c>
      <c r="H72" s="48">
        <v>0.4</v>
      </c>
      <c r="I72" s="48">
        <v>9.8000000000000007</v>
      </c>
      <c r="J72" s="48">
        <v>47</v>
      </c>
      <c r="K72" s="49">
        <v>386</v>
      </c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400</v>
      </c>
      <c r="G74" s="21">
        <f t="shared" ref="G74" si="21">SUM(G70:G73)</f>
        <v>12.68</v>
      </c>
      <c r="H74" s="21">
        <f t="shared" ref="H74" si="22">SUM(H70:H73)</f>
        <v>14.37</v>
      </c>
      <c r="I74" s="21">
        <f t="shared" ref="I74" si="23">SUM(I70:I73)</f>
        <v>69.16</v>
      </c>
      <c r="J74" s="21">
        <f t="shared" ref="J74" si="24">SUM(J70:J73)</f>
        <v>464.43</v>
      </c>
      <c r="K74" s="27"/>
      <c r="L74" s="21">
        <f t="shared" ref="L74" si="25">SUM(L67:L73)</f>
        <v>153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6" t="s">
        <v>4</v>
      </c>
      <c r="D89" s="57"/>
      <c r="E89" s="33"/>
      <c r="F89" s="34">
        <f>F55+F59+F69+F74+F81+F88</f>
        <v>1735</v>
      </c>
      <c r="G89" s="34">
        <f t="shared" ref="G89" si="34">G55+G59+G69+G74+G81+G88</f>
        <v>55.300000000000004</v>
      </c>
      <c r="H89" s="34">
        <f t="shared" ref="H89" si="35">H55+H59+H69+H74+H81+H88</f>
        <v>72.25</v>
      </c>
      <c r="I89" s="34">
        <f t="shared" ref="I89" si="36">I55+I59+I69+I74+I81+I88</f>
        <v>284.02999999999997</v>
      </c>
      <c r="J89" s="34">
        <f t="shared" ref="J89" si="37">J55+J59+J69+J74+J81+J88</f>
        <v>2021.55</v>
      </c>
      <c r="K89" s="35"/>
      <c r="L89" s="34">
        <f t="shared" ref="L89" si="38">L55+L59+L69+L74+L81+L88</f>
        <v>306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 t="s">
        <v>80</v>
      </c>
      <c r="F90" s="45">
        <v>200</v>
      </c>
      <c r="G90" s="45">
        <v>24.51</v>
      </c>
      <c r="H90" s="45">
        <v>9.2899999999999991</v>
      </c>
      <c r="I90" s="45">
        <v>62.68</v>
      </c>
      <c r="J90" s="45">
        <v>431.77</v>
      </c>
      <c r="K90" s="46">
        <v>249.07</v>
      </c>
      <c r="L90" s="45">
        <v>76.5</v>
      </c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22</v>
      </c>
      <c r="E92" s="47" t="s">
        <v>81</v>
      </c>
      <c r="F92" s="48">
        <v>200</v>
      </c>
      <c r="G92" s="48">
        <v>0.2</v>
      </c>
      <c r="H92" s="48">
        <v>0.05</v>
      </c>
      <c r="I92" s="48">
        <v>15.01</v>
      </c>
      <c r="J92" s="48">
        <v>61.26</v>
      </c>
      <c r="K92" s="49">
        <v>411</v>
      </c>
      <c r="L92" s="48"/>
    </row>
    <row r="93" spans="1:12" ht="15" x14ac:dyDescent="0.25">
      <c r="A93" s="25"/>
      <c r="B93" s="16"/>
      <c r="C93" s="11"/>
      <c r="D93" s="7" t="s">
        <v>23</v>
      </c>
      <c r="E93" s="47" t="s">
        <v>60</v>
      </c>
      <c r="F93" s="48">
        <v>50</v>
      </c>
      <c r="G93" s="48">
        <v>3.75</v>
      </c>
      <c r="H93" s="48">
        <v>1.45</v>
      </c>
      <c r="I93" s="48">
        <v>25.7</v>
      </c>
      <c r="J93" s="48">
        <v>131</v>
      </c>
      <c r="K93" s="49"/>
      <c r="L93" s="48"/>
    </row>
    <row r="94" spans="1:12" ht="15" x14ac:dyDescent="0.25">
      <c r="A94" s="25"/>
      <c r="B94" s="16"/>
      <c r="C94" s="11"/>
      <c r="D94" s="7" t="s">
        <v>24</v>
      </c>
      <c r="E94" s="47" t="s">
        <v>52</v>
      </c>
      <c r="F94" s="48">
        <v>100</v>
      </c>
      <c r="G94" s="48">
        <v>0.4</v>
      </c>
      <c r="H94" s="48">
        <v>0.4</v>
      </c>
      <c r="I94" s="48">
        <v>9.8000000000000007</v>
      </c>
      <c r="J94" s="48">
        <v>47</v>
      </c>
      <c r="K94" s="49">
        <v>386</v>
      </c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39">SUM(G90:G96)</f>
        <v>28.86</v>
      </c>
      <c r="H97" s="21">
        <f t="shared" ref="H97" si="40">SUM(H90:H96)</f>
        <v>11.19</v>
      </c>
      <c r="I97" s="21">
        <f t="shared" ref="I97" si="41">SUM(I90:I96)</f>
        <v>113.19</v>
      </c>
      <c r="J97" s="21">
        <f t="shared" ref="J97" si="42">SUM(J90:J96)</f>
        <v>671.03</v>
      </c>
      <c r="K97" s="27"/>
      <c r="L97" s="21">
        <f t="shared" si="12"/>
        <v>76.5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 t="s">
        <v>61</v>
      </c>
      <c r="F103" s="48">
        <v>200</v>
      </c>
      <c r="G103" s="48">
        <v>5.62</v>
      </c>
      <c r="H103" s="48">
        <v>3.5</v>
      </c>
      <c r="I103" s="48">
        <v>17.350000000000001</v>
      </c>
      <c r="J103" s="48">
        <v>123.65</v>
      </c>
      <c r="K103" s="49">
        <v>87.07</v>
      </c>
      <c r="L103" s="48">
        <v>76.5</v>
      </c>
    </row>
    <row r="104" spans="1:12" ht="15" x14ac:dyDescent="0.25">
      <c r="A104" s="25"/>
      <c r="B104" s="16"/>
      <c r="C104" s="11"/>
      <c r="D104" s="7" t="s">
        <v>29</v>
      </c>
      <c r="E104" s="47" t="s">
        <v>82</v>
      </c>
      <c r="F104" s="48">
        <v>260</v>
      </c>
      <c r="G104" s="48">
        <v>16.64</v>
      </c>
      <c r="H104" s="48">
        <v>32.51</v>
      </c>
      <c r="I104" s="48">
        <v>60.64</v>
      </c>
      <c r="J104" s="48">
        <v>602.4</v>
      </c>
      <c r="K104" s="49"/>
      <c r="L104" s="48"/>
    </row>
    <row r="105" spans="1:12" ht="15" x14ac:dyDescent="0.2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25"/>
      <c r="B106" s="16"/>
      <c r="C106" s="11"/>
      <c r="D106" s="7" t="s">
        <v>31</v>
      </c>
      <c r="E106" s="47" t="s">
        <v>83</v>
      </c>
      <c r="F106" s="48">
        <v>200</v>
      </c>
      <c r="G106" s="48">
        <v>0.2</v>
      </c>
      <c r="H106" s="48">
        <v>0.05</v>
      </c>
      <c r="I106" s="48">
        <v>15.01</v>
      </c>
      <c r="J106" s="48">
        <v>61.26</v>
      </c>
      <c r="K106" s="49">
        <v>411</v>
      </c>
      <c r="L106" s="48"/>
    </row>
    <row r="107" spans="1:12" ht="15" x14ac:dyDescent="0.2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33</v>
      </c>
      <c r="E108" s="47" t="s">
        <v>49</v>
      </c>
      <c r="F108" s="48">
        <v>42</v>
      </c>
      <c r="G108" s="48">
        <v>2.73</v>
      </c>
      <c r="H108" s="48">
        <v>0.42</v>
      </c>
      <c r="I108" s="48">
        <v>17.64</v>
      </c>
      <c r="J108" s="48">
        <v>84</v>
      </c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702</v>
      </c>
      <c r="G111" s="21">
        <f t="shared" ref="G111" si="47">SUM(G102:G110)</f>
        <v>25.19</v>
      </c>
      <c r="H111" s="21">
        <f t="shared" ref="H111" si="48">SUM(H102:H110)</f>
        <v>36.479999999999997</v>
      </c>
      <c r="I111" s="21">
        <f t="shared" ref="I111" si="49">SUM(I102:I110)</f>
        <v>110.64000000000001</v>
      </c>
      <c r="J111" s="21">
        <f t="shared" ref="J111:L111" si="50">SUM(J102:J110)</f>
        <v>871.31</v>
      </c>
      <c r="K111" s="27"/>
      <c r="L111" s="21">
        <f t="shared" si="50"/>
        <v>76.5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 t="s">
        <v>57</v>
      </c>
      <c r="F112" s="48">
        <v>100</v>
      </c>
      <c r="G112" s="48">
        <v>11.28</v>
      </c>
      <c r="H112" s="48">
        <v>13.77</v>
      </c>
      <c r="I112" s="48">
        <v>39.159999999999997</v>
      </c>
      <c r="J112" s="48">
        <v>325.43</v>
      </c>
      <c r="K112" s="49">
        <v>406.04</v>
      </c>
      <c r="L112" s="48">
        <v>76.5</v>
      </c>
    </row>
    <row r="113" spans="1:12" ht="15" x14ac:dyDescent="0.25">
      <c r="A113" s="25"/>
      <c r="B113" s="16"/>
      <c r="C113" s="11"/>
      <c r="D113" s="12" t="s">
        <v>31</v>
      </c>
      <c r="E113" s="47" t="s">
        <v>58</v>
      </c>
      <c r="F113" s="48">
        <v>200</v>
      </c>
      <c r="G113" s="48">
        <v>1</v>
      </c>
      <c r="H113" s="48">
        <v>0.2</v>
      </c>
      <c r="I113" s="48">
        <v>20.2</v>
      </c>
      <c r="J113" s="48">
        <v>92</v>
      </c>
      <c r="K113" s="49">
        <v>418</v>
      </c>
      <c r="L113" s="48"/>
    </row>
    <row r="114" spans="1:12" ht="15" x14ac:dyDescent="0.25">
      <c r="A114" s="25"/>
      <c r="B114" s="16"/>
      <c r="C114" s="11"/>
      <c r="D114" s="6" t="s">
        <v>24</v>
      </c>
      <c r="E114" s="47" t="s">
        <v>52</v>
      </c>
      <c r="F114" s="48">
        <v>100</v>
      </c>
      <c r="G114" s="48">
        <v>0.4</v>
      </c>
      <c r="H114" s="48">
        <v>0.4</v>
      </c>
      <c r="I114" s="48">
        <v>9.8000000000000007</v>
      </c>
      <c r="J114" s="48">
        <v>47</v>
      </c>
      <c r="K114" s="49">
        <v>386</v>
      </c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400</v>
      </c>
      <c r="G116" s="21">
        <f t="shared" ref="G116" si="51">SUM(G112:G115)</f>
        <v>12.68</v>
      </c>
      <c r="H116" s="21">
        <f t="shared" ref="H116" si="52">SUM(H112:H115)</f>
        <v>14.37</v>
      </c>
      <c r="I116" s="21">
        <f t="shared" ref="I116" si="53">SUM(I112:I115)</f>
        <v>69.16</v>
      </c>
      <c r="J116" s="21">
        <f t="shared" ref="J116" si="54">SUM(J112:J115)</f>
        <v>464.43</v>
      </c>
      <c r="K116" s="27"/>
      <c r="L116" s="21">
        <f t="shared" ref="L116" si="55">SUM(L109:L115)</f>
        <v>153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6" t="s">
        <v>4</v>
      </c>
      <c r="D131" s="57"/>
      <c r="E131" s="33"/>
      <c r="F131" s="34">
        <f>F97+F101+F111+F116+F123+F130</f>
        <v>1652</v>
      </c>
      <c r="G131" s="34">
        <f t="shared" ref="G131" si="64">G97+G101+G111+G116+G123+G130</f>
        <v>66.72999999999999</v>
      </c>
      <c r="H131" s="34">
        <f t="shared" ref="H131" si="65">H97+H101+H111+H116+H123+H130</f>
        <v>62.039999999999992</v>
      </c>
      <c r="I131" s="34">
        <f t="shared" ref="I131" si="66">I97+I101+I111+I116+I123+I130</f>
        <v>292.99</v>
      </c>
      <c r="J131" s="34">
        <f t="shared" ref="J131" si="67">J97+J101+J111+J116+J123+J130</f>
        <v>2006.77</v>
      </c>
      <c r="K131" s="35"/>
      <c r="L131" s="34">
        <f t="shared" ref="L131" si="68">L97+L101+L111+L116+L123+L130</f>
        <v>306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 t="s">
        <v>66</v>
      </c>
      <c r="F132" s="45">
        <v>100</v>
      </c>
      <c r="G132" s="45">
        <v>15.81</v>
      </c>
      <c r="H132" s="45">
        <v>29.8</v>
      </c>
      <c r="I132" s="45">
        <v>12.06</v>
      </c>
      <c r="J132" s="45">
        <v>379.74</v>
      </c>
      <c r="K132" s="46"/>
      <c r="L132" s="45">
        <v>76.5</v>
      </c>
    </row>
    <row r="133" spans="1:12" ht="15" x14ac:dyDescent="0.25">
      <c r="A133" s="25"/>
      <c r="B133" s="16"/>
      <c r="C133" s="11"/>
      <c r="D133" s="6" t="s">
        <v>21</v>
      </c>
      <c r="E133" s="47" t="s">
        <v>48</v>
      </c>
      <c r="F133" s="48">
        <v>200</v>
      </c>
      <c r="G133" s="48">
        <v>10.130000000000001</v>
      </c>
      <c r="H133" s="48">
        <v>6.99</v>
      </c>
      <c r="I133" s="48">
        <v>45.76</v>
      </c>
      <c r="J133" s="48">
        <v>286.06</v>
      </c>
      <c r="K133" s="49">
        <v>330</v>
      </c>
      <c r="L133" s="48"/>
    </row>
    <row r="134" spans="1:12" ht="15" x14ac:dyDescent="0.25">
      <c r="A134" s="25"/>
      <c r="B134" s="16"/>
      <c r="C134" s="11"/>
      <c r="D134" s="7" t="s">
        <v>22</v>
      </c>
      <c r="E134" s="47" t="s">
        <v>75</v>
      </c>
      <c r="F134" s="48">
        <v>210</v>
      </c>
      <c r="G134" s="48">
        <v>0.28999999999999998</v>
      </c>
      <c r="H134" s="48">
        <v>0.06</v>
      </c>
      <c r="I134" s="48">
        <v>10.32</v>
      </c>
      <c r="J134" s="48">
        <v>44.71</v>
      </c>
      <c r="K134" s="49">
        <v>411.07</v>
      </c>
      <c r="L134" s="48"/>
    </row>
    <row r="135" spans="1:12" ht="15" x14ac:dyDescent="0.25">
      <c r="A135" s="25"/>
      <c r="B135" s="16"/>
      <c r="C135" s="11"/>
      <c r="D135" s="7" t="s">
        <v>23</v>
      </c>
      <c r="E135" s="47" t="s">
        <v>60</v>
      </c>
      <c r="F135" s="48">
        <v>45</v>
      </c>
      <c r="G135" s="48">
        <v>3.38</v>
      </c>
      <c r="H135" s="48">
        <v>1.31</v>
      </c>
      <c r="I135" s="48">
        <v>23.13</v>
      </c>
      <c r="J135" s="48">
        <v>117.9</v>
      </c>
      <c r="K135" s="49"/>
      <c r="L135" s="48"/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 t="s">
        <v>84</v>
      </c>
      <c r="E137" s="47" t="s">
        <v>85</v>
      </c>
      <c r="F137" s="48">
        <v>14</v>
      </c>
      <c r="G137" s="48">
        <v>0.31</v>
      </c>
      <c r="H137" s="48">
        <v>0.06</v>
      </c>
      <c r="I137" s="48">
        <v>1.57</v>
      </c>
      <c r="J137" s="48">
        <v>8.1199999999999992</v>
      </c>
      <c r="K137" s="49">
        <v>306</v>
      </c>
      <c r="L137" s="48"/>
    </row>
    <row r="138" spans="1:12" ht="15" x14ac:dyDescent="0.25">
      <c r="A138" s="25"/>
      <c r="B138" s="16"/>
      <c r="C138" s="11"/>
      <c r="D138" s="6" t="s">
        <v>23</v>
      </c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569</v>
      </c>
      <c r="G139" s="21">
        <f t="shared" ref="G139" si="69">SUM(G132:G138)</f>
        <v>29.919999999999998</v>
      </c>
      <c r="H139" s="21">
        <f t="shared" ref="H139" si="70">SUM(H132:H138)</f>
        <v>38.220000000000006</v>
      </c>
      <c r="I139" s="21">
        <f t="shared" ref="I139" si="71">SUM(I132:I138)</f>
        <v>92.839999999999989</v>
      </c>
      <c r="J139" s="21">
        <f t="shared" ref="J139" si="72">SUM(J132:J138)</f>
        <v>836.53</v>
      </c>
      <c r="K139" s="27"/>
      <c r="L139" s="21">
        <f t="shared" ref="L139:L181" si="73">SUM(L132:L138)</f>
        <v>76.5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 t="s">
        <v>53</v>
      </c>
      <c r="F145" s="48">
        <v>200</v>
      </c>
      <c r="G145" s="48">
        <v>2.67</v>
      </c>
      <c r="H145" s="48">
        <v>4.2300000000000004</v>
      </c>
      <c r="I145" s="48">
        <v>13</v>
      </c>
      <c r="J145" s="48">
        <v>101.05</v>
      </c>
      <c r="K145" s="49">
        <v>83</v>
      </c>
      <c r="L145" s="48">
        <v>76.5</v>
      </c>
    </row>
    <row r="146" spans="1:12" ht="15" x14ac:dyDescent="0.25">
      <c r="A146" s="25"/>
      <c r="B146" s="16"/>
      <c r="C146" s="11"/>
      <c r="D146" s="7" t="s">
        <v>29</v>
      </c>
      <c r="E146" s="47" t="s">
        <v>65</v>
      </c>
      <c r="F146" s="48">
        <v>280</v>
      </c>
      <c r="G146" s="48">
        <v>12.29</v>
      </c>
      <c r="H146" s="48">
        <v>19.36</v>
      </c>
      <c r="I146" s="48">
        <v>46.15</v>
      </c>
      <c r="J146" s="48">
        <v>410.88</v>
      </c>
      <c r="K146" s="49">
        <v>148</v>
      </c>
      <c r="L146" s="48"/>
    </row>
    <row r="147" spans="1:12" ht="15" x14ac:dyDescent="0.2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31</v>
      </c>
      <c r="E148" s="47" t="s">
        <v>86</v>
      </c>
      <c r="F148" s="48">
        <v>200</v>
      </c>
      <c r="G148" s="48">
        <v>0.24</v>
      </c>
      <c r="H148" s="48">
        <v>0.01</v>
      </c>
      <c r="I148" s="48">
        <v>20.46</v>
      </c>
      <c r="J148" s="48">
        <v>83.69</v>
      </c>
      <c r="K148" s="49">
        <v>394.03</v>
      </c>
      <c r="L148" s="48"/>
    </row>
    <row r="149" spans="1:12" ht="15" x14ac:dyDescent="0.25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5">
      <c r="A150" s="25"/>
      <c r="B150" s="16"/>
      <c r="C150" s="11"/>
      <c r="D150" s="7" t="s">
        <v>33</v>
      </c>
      <c r="E150" s="47" t="s">
        <v>49</v>
      </c>
      <c r="F150" s="48">
        <v>50</v>
      </c>
      <c r="G150" s="48">
        <v>3.25</v>
      </c>
      <c r="H150" s="48">
        <v>0.5</v>
      </c>
      <c r="I150" s="48">
        <v>21</v>
      </c>
      <c r="J150" s="48">
        <v>100</v>
      </c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730</v>
      </c>
      <c r="G153" s="21">
        <f t="shared" ref="G153" si="78">SUM(G144:G152)</f>
        <v>18.45</v>
      </c>
      <c r="H153" s="21">
        <f t="shared" ref="H153" si="79">SUM(H144:H152)</f>
        <v>24.1</v>
      </c>
      <c r="I153" s="21">
        <f t="shared" ref="I153" si="80">SUM(I144:I152)</f>
        <v>100.61</v>
      </c>
      <c r="J153" s="21">
        <f t="shared" ref="J153:L153" si="81">SUM(J144:J152)</f>
        <v>695.62</v>
      </c>
      <c r="K153" s="27"/>
      <c r="L153" s="21">
        <f t="shared" si="81"/>
        <v>76.5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 t="s">
        <v>57</v>
      </c>
      <c r="F154" s="48">
        <v>100</v>
      </c>
      <c r="G154" s="48">
        <v>11.28</v>
      </c>
      <c r="H154" s="48">
        <v>13.77</v>
      </c>
      <c r="I154" s="48">
        <v>39.159999999999997</v>
      </c>
      <c r="J154" s="48">
        <v>325.43</v>
      </c>
      <c r="K154" s="49">
        <v>406.04</v>
      </c>
      <c r="L154" s="48">
        <v>76.5</v>
      </c>
    </row>
    <row r="155" spans="1:12" ht="15" x14ac:dyDescent="0.25">
      <c r="A155" s="25"/>
      <c r="B155" s="16"/>
      <c r="C155" s="11"/>
      <c r="D155" s="12" t="s">
        <v>31</v>
      </c>
      <c r="E155" s="47" t="s">
        <v>58</v>
      </c>
      <c r="F155" s="48">
        <v>200</v>
      </c>
      <c r="G155" s="48">
        <v>1</v>
      </c>
      <c r="H155" s="48">
        <v>0.2</v>
      </c>
      <c r="I155" s="48">
        <v>20.2</v>
      </c>
      <c r="J155" s="48">
        <v>92</v>
      </c>
      <c r="K155" s="49">
        <v>418</v>
      </c>
      <c r="L155" s="48"/>
    </row>
    <row r="156" spans="1:12" ht="15" x14ac:dyDescent="0.25">
      <c r="A156" s="25"/>
      <c r="B156" s="16"/>
      <c r="C156" s="11"/>
      <c r="D156" s="6" t="s">
        <v>24</v>
      </c>
      <c r="E156" s="47" t="s">
        <v>52</v>
      </c>
      <c r="F156" s="48">
        <v>100</v>
      </c>
      <c r="G156" s="48">
        <v>0.4</v>
      </c>
      <c r="H156" s="48">
        <v>0.4</v>
      </c>
      <c r="I156" s="48">
        <v>9.8000000000000007</v>
      </c>
      <c r="J156" s="48">
        <v>47</v>
      </c>
      <c r="K156" s="49">
        <v>386</v>
      </c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400</v>
      </c>
      <c r="G158" s="21">
        <f t="shared" ref="G158" si="82">SUM(G154:G157)</f>
        <v>12.68</v>
      </c>
      <c r="H158" s="21">
        <f t="shared" ref="H158" si="83">SUM(H154:H157)</f>
        <v>14.37</v>
      </c>
      <c r="I158" s="21">
        <f t="shared" ref="I158" si="84">SUM(I154:I157)</f>
        <v>69.16</v>
      </c>
      <c r="J158" s="21">
        <f t="shared" ref="J158" si="85">SUM(J154:J157)</f>
        <v>464.43</v>
      </c>
      <c r="K158" s="27"/>
      <c r="L158" s="21">
        <f t="shared" ref="L158" si="86">SUM(L151:L157)</f>
        <v>153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6" t="s">
        <v>4</v>
      </c>
      <c r="D173" s="57"/>
      <c r="E173" s="33"/>
      <c r="F173" s="34">
        <f>F139+F143+F153+F158+F165+F172</f>
        <v>1699</v>
      </c>
      <c r="G173" s="34">
        <f t="shared" ref="G173" si="95">G139+G143+G153+G158+G165+G172</f>
        <v>61.05</v>
      </c>
      <c r="H173" s="34">
        <f t="shared" ref="H173" si="96">H139+H143+H153+H158+H165+H172</f>
        <v>76.690000000000012</v>
      </c>
      <c r="I173" s="34">
        <f t="shared" ref="I173" si="97">I139+I143+I153+I158+I165+I172</f>
        <v>262.61</v>
      </c>
      <c r="J173" s="34">
        <f t="shared" ref="J173" si="98">J139+J143+J153+J158+J165+J172</f>
        <v>1996.5800000000002</v>
      </c>
      <c r="K173" s="35"/>
      <c r="L173" s="34">
        <f t="shared" ref="L173" si="99">L139+L143+L153+L158+L165+L172</f>
        <v>306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 t="s">
        <v>47</v>
      </c>
      <c r="F174" s="45">
        <v>100</v>
      </c>
      <c r="G174" s="45">
        <v>12.54</v>
      </c>
      <c r="H174" s="45">
        <v>24.53</v>
      </c>
      <c r="I174" s="45">
        <v>3.58</v>
      </c>
      <c r="J174" s="45">
        <v>285.32</v>
      </c>
      <c r="K174" s="46">
        <v>293</v>
      </c>
      <c r="L174" s="45">
        <v>76.5</v>
      </c>
    </row>
    <row r="175" spans="1:12" ht="15" x14ac:dyDescent="0.25">
      <c r="A175" s="25"/>
      <c r="B175" s="16"/>
      <c r="C175" s="11"/>
      <c r="D175" s="6" t="s">
        <v>21</v>
      </c>
      <c r="E175" s="47" t="s">
        <v>63</v>
      </c>
      <c r="F175" s="48">
        <v>200</v>
      </c>
      <c r="G175" s="48">
        <v>4.6399999999999997</v>
      </c>
      <c r="H175" s="48">
        <v>9.34</v>
      </c>
      <c r="I175" s="48">
        <v>46.51</v>
      </c>
      <c r="J175" s="48">
        <v>288.94</v>
      </c>
      <c r="K175" s="49">
        <v>450</v>
      </c>
      <c r="L175" s="48"/>
    </row>
    <row r="176" spans="1:12" ht="15" x14ac:dyDescent="0.25">
      <c r="A176" s="25"/>
      <c r="B176" s="16"/>
      <c r="C176" s="11"/>
      <c r="D176" s="7" t="s">
        <v>22</v>
      </c>
      <c r="E176" s="47" t="s">
        <v>71</v>
      </c>
      <c r="F176" s="48">
        <v>200</v>
      </c>
      <c r="G176" s="48">
        <v>0.2</v>
      </c>
      <c r="H176" s="48">
        <v>0.05</v>
      </c>
      <c r="I176" s="48">
        <v>10.02</v>
      </c>
      <c r="J176" s="48">
        <v>41.31</v>
      </c>
      <c r="K176" s="49">
        <v>411</v>
      </c>
      <c r="L176" s="48"/>
    </row>
    <row r="177" spans="1:12" ht="15" x14ac:dyDescent="0.25">
      <c r="A177" s="25"/>
      <c r="B177" s="16"/>
      <c r="C177" s="11"/>
      <c r="D177" s="7" t="s">
        <v>23</v>
      </c>
      <c r="E177" s="47" t="s">
        <v>60</v>
      </c>
      <c r="F177" s="48">
        <v>51</v>
      </c>
      <c r="G177" s="48">
        <v>3.83</v>
      </c>
      <c r="H177" s="48">
        <v>1.48</v>
      </c>
      <c r="I177" s="48">
        <v>26.21</v>
      </c>
      <c r="J177" s="48">
        <v>133.62</v>
      </c>
      <c r="K177" s="49"/>
      <c r="L177" s="48"/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551</v>
      </c>
      <c r="G181" s="21">
        <f t="shared" ref="G181" si="100">SUM(G174:G180)</f>
        <v>21.21</v>
      </c>
      <c r="H181" s="21">
        <f t="shared" ref="H181" si="101">SUM(H174:H180)</f>
        <v>35.4</v>
      </c>
      <c r="I181" s="21">
        <f t="shared" ref="I181" si="102">SUM(I174:I180)</f>
        <v>86.32</v>
      </c>
      <c r="J181" s="21">
        <f t="shared" ref="J181" si="103">SUM(J174:J180)</f>
        <v>749.18999999999994</v>
      </c>
      <c r="K181" s="27"/>
      <c r="L181" s="21">
        <f t="shared" si="73"/>
        <v>76.5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 t="s">
        <v>73</v>
      </c>
      <c r="F187" s="48">
        <v>200</v>
      </c>
      <c r="G187" s="48">
        <v>1.76</v>
      </c>
      <c r="H187" s="48">
        <v>4.18</v>
      </c>
      <c r="I187" s="48">
        <v>8.15</v>
      </c>
      <c r="J187" s="48">
        <v>78.05</v>
      </c>
      <c r="K187" s="49">
        <v>73</v>
      </c>
      <c r="L187" s="48">
        <v>76.5</v>
      </c>
    </row>
    <row r="188" spans="1:12" ht="15" x14ac:dyDescent="0.25">
      <c r="A188" s="25"/>
      <c r="B188" s="16"/>
      <c r="C188" s="11"/>
      <c r="D188" s="7" t="s">
        <v>29</v>
      </c>
      <c r="E188" s="47" t="s">
        <v>87</v>
      </c>
      <c r="F188" s="48">
        <v>100</v>
      </c>
      <c r="G188" s="48">
        <v>13.28</v>
      </c>
      <c r="H188" s="48">
        <v>31.5</v>
      </c>
      <c r="I188" s="48">
        <v>12.94</v>
      </c>
      <c r="J188" s="48">
        <v>390.67</v>
      </c>
      <c r="K188" s="49"/>
      <c r="L188" s="48"/>
    </row>
    <row r="189" spans="1:12" ht="15" x14ac:dyDescent="0.25">
      <c r="A189" s="25"/>
      <c r="B189" s="16"/>
      <c r="C189" s="11"/>
      <c r="D189" s="7" t="s">
        <v>30</v>
      </c>
      <c r="E189" s="47" t="s">
        <v>46</v>
      </c>
      <c r="F189" s="48">
        <v>180</v>
      </c>
      <c r="G189" s="48">
        <v>8.56</v>
      </c>
      <c r="H189" s="48">
        <v>5.18</v>
      </c>
      <c r="I189" s="48">
        <v>54.64</v>
      </c>
      <c r="J189" s="48">
        <v>299.69</v>
      </c>
      <c r="K189" s="49">
        <v>218</v>
      </c>
      <c r="L189" s="48"/>
    </row>
    <row r="190" spans="1:12" ht="15" x14ac:dyDescent="0.25">
      <c r="A190" s="25"/>
      <c r="B190" s="16"/>
      <c r="C190" s="11"/>
      <c r="D190" s="7" t="s">
        <v>31</v>
      </c>
      <c r="E190" s="47" t="s">
        <v>62</v>
      </c>
      <c r="F190" s="48">
        <v>200</v>
      </c>
      <c r="G190" s="48">
        <v>0.6</v>
      </c>
      <c r="H190" s="48">
        <v>0.14000000000000001</v>
      </c>
      <c r="I190" s="48">
        <v>23.22</v>
      </c>
      <c r="J190" s="48">
        <v>101.22</v>
      </c>
      <c r="K190" s="49">
        <v>417</v>
      </c>
      <c r="L190" s="48"/>
    </row>
    <row r="191" spans="1:12" ht="15" x14ac:dyDescent="0.2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33</v>
      </c>
      <c r="E192" s="47" t="s">
        <v>49</v>
      </c>
      <c r="F192" s="48">
        <v>50</v>
      </c>
      <c r="G192" s="48">
        <v>3.25</v>
      </c>
      <c r="H192" s="48">
        <v>0.5</v>
      </c>
      <c r="I192" s="48">
        <v>21</v>
      </c>
      <c r="J192" s="48">
        <v>100</v>
      </c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730</v>
      </c>
      <c r="G195" s="21">
        <f t="shared" ref="G195" si="108">SUM(G186:G194)</f>
        <v>27.450000000000003</v>
      </c>
      <c r="H195" s="21">
        <f t="shared" ref="H195" si="109">SUM(H186:H194)</f>
        <v>41.5</v>
      </c>
      <c r="I195" s="21">
        <f t="shared" ref="I195" si="110">SUM(I186:I194)</f>
        <v>119.95</v>
      </c>
      <c r="J195" s="21">
        <f t="shared" ref="J195:L195" si="111">SUM(J186:J194)</f>
        <v>969.63000000000011</v>
      </c>
      <c r="K195" s="27"/>
      <c r="L195" s="21">
        <f t="shared" si="111"/>
        <v>76.5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 t="s">
        <v>57</v>
      </c>
      <c r="F196" s="48">
        <v>100</v>
      </c>
      <c r="G196" s="48">
        <v>11.28</v>
      </c>
      <c r="H196" s="48">
        <v>13.77</v>
      </c>
      <c r="I196" s="48">
        <v>39.159999999999997</v>
      </c>
      <c r="J196" s="48">
        <v>325.43</v>
      </c>
      <c r="K196" s="49">
        <v>406.04</v>
      </c>
      <c r="L196" s="48">
        <v>76.5</v>
      </c>
    </row>
    <row r="197" spans="1:12" ht="15" x14ac:dyDescent="0.25">
      <c r="A197" s="25"/>
      <c r="B197" s="16"/>
      <c r="C197" s="11"/>
      <c r="D197" s="12" t="s">
        <v>31</v>
      </c>
      <c r="E197" s="47" t="s">
        <v>58</v>
      </c>
      <c r="F197" s="48">
        <v>200</v>
      </c>
      <c r="G197" s="48">
        <v>1</v>
      </c>
      <c r="H197" s="48">
        <v>0.2</v>
      </c>
      <c r="I197" s="48">
        <v>20.2</v>
      </c>
      <c r="J197" s="48">
        <v>92</v>
      </c>
      <c r="K197" s="49">
        <v>418</v>
      </c>
      <c r="L197" s="48"/>
    </row>
    <row r="198" spans="1:12" ht="15" x14ac:dyDescent="0.25">
      <c r="A198" s="25"/>
      <c r="B198" s="16"/>
      <c r="C198" s="11"/>
      <c r="D198" s="6" t="s">
        <v>24</v>
      </c>
      <c r="E198" s="47" t="s">
        <v>52</v>
      </c>
      <c r="F198" s="48">
        <v>100</v>
      </c>
      <c r="G198" s="48">
        <v>0.4</v>
      </c>
      <c r="H198" s="48">
        <v>0.4</v>
      </c>
      <c r="I198" s="48">
        <v>9.8000000000000007</v>
      </c>
      <c r="J198" s="48">
        <v>47</v>
      </c>
      <c r="K198" s="49">
        <v>386</v>
      </c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400</v>
      </c>
      <c r="G200" s="21">
        <f t="shared" ref="G200" si="112">SUM(G196:G199)</f>
        <v>12.68</v>
      </c>
      <c r="H200" s="21">
        <f t="shared" ref="H200" si="113">SUM(H196:H199)</f>
        <v>14.37</v>
      </c>
      <c r="I200" s="21">
        <f t="shared" ref="I200" si="114">SUM(I196:I199)</f>
        <v>69.16</v>
      </c>
      <c r="J200" s="21">
        <f t="shared" ref="J200" si="115">SUM(J196:J199)</f>
        <v>464.43</v>
      </c>
      <c r="K200" s="27"/>
      <c r="L200" s="21">
        <f t="shared" ref="L200" si="116">SUM(L193:L199)</f>
        <v>153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6" t="s">
        <v>4</v>
      </c>
      <c r="D215" s="57"/>
      <c r="E215" s="33"/>
      <c r="F215" s="34">
        <f>F181+F185+F195+F200+F207+F214</f>
        <v>1681</v>
      </c>
      <c r="G215" s="34">
        <f t="shared" ref="G215" si="125">G181+G185+G195+G200+G207+G214</f>
        <v>61.34</v>
      </c>
      <c r="H215" s="34">
        <f t="shared" ref="H215" si="126">H181+H185+H195+H200+H207+H214</f>
        <v>91.27000000000001</v>
      </c>
      <c r="I215" s="34">
        <f t="shared" ref="I215" si="127">I181+I185+I195+I200+I207+I214</f>
        <v>275.42999999999995</v>
      </c>
      <c r="J215" s="34">
        <f t="shared" ref="J215" si="128">J181+J185+J195+J200+J207+J214</f>
        <v>2183.25</v>
      </c>
      <c r="K215" s="35"/>
      <c r="L215" s="34">
        <f t="shared" ref="L215" si="129">L181+L185+L195+L200+L207+L214</f>
        <v>306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6" t="s">
        <v>4</v>
      </c>
      <c r="D257" s="57"/>
      <c r="E257" s="33"/>
      <c r="F257" s="34">
        <f>F223+F227+F237+F242+F249+F256</f>
        <v>0</v>
      </c>
      <c r="G257" s="34">
        <f t="shared" ref="G257" si="156">G223+G227+G237+G242+G249+G256</f>
        <v>0</v>
      </c>
      <c r="H257" s="34">
        <f t="shared" ref="H257" si="157">H223+H227+H237+H242+H249+H256</f>
        <v>0</v>
      </c>
      <c r="I257" s="34">
        <f t="shared" ref="I257" si="158">I223+I227+I237+I242+I249+I256</f>
        <v>0</v>
      </c>
      <c r="J257" s="34">
        <f t="shared" ref="J257" si="159">J223+J227+J237+J242+J249+J256</f>
        <v>0</v>
      </c>
      <c r="K257" s="35"/>
      <c r="L257" s="34">
        <f t="shared" ref="L257" si="16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6" t="s">
        <v>4</v>
      </c>
      <c r="D299" s="57"/>
      <c r="E299" s="33"/>
      <c r="F299" s="34">
        <f>F265+F269+F279+F284+F291+F298</f>
        <v>0</v>
      </c>
      <c r="G299" s="34">
        <f t="shared" ref="G299" si="186">G265+G269+G279+G284+G291+G298</f>
        <v>0</v>
      </c>
      <c r="H299" s="34">
        <f t="shared" ref="H299" si="187">H265+H269+H279+H284+H291+H298</f>
        <v>0</v>
      </c>
      <c r="I299" s="34">
        <f t="shared" ref="I299" si="188">I265+I269+I279+I284+I291+I298</f>
        <v>0</v>
      </c>
      <c r="J299" s="34">
        <f t="shared" ref="J299" si="189">J265+J269+J279+J284+J291+J298</f>
        <v>0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4" t="s">
        <v>74</v>
      </c>
      <c r="F300" s="45">
        <v>210</v>
      </c>
      <c r="G300" s="45">
        <v>9.3000000000000007</v>
      </c>
      <c r="H300" s="45">
        <v>14.99</v>
      </c>
      <c r="I300" s="45">
        <v>102.96</v>
      </c>
      <c r="J300" s="45">
        <v>576.51</v>
      </c>
      <c r="K300" s="46"/>
      <c r="L300" s="45">
        <v>76.5</v>
      </c>
    </row>
    <row r="301" spans="1:12" ht="15" x14ac:dyDescent="0.25">
      <c r="A301" s="25"/>
      <c r="B301" s="16"/>
      <c r="C301" s="11"/>
      <c r="D301" s="6" t="s">
        <v>21</v>
      </c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47" t="s">
        <v>64</v>
      </c>
      <c r="F302" s="48">
        <v>210</v>
      </c>
      <c r="G302" s="48">
        <v>0.28999999999999998</v>
      </c>
      <c r="H302" s="48">
        <v>0.06</v>
      </c>
      <c r="I302" s="48">
        <v>10.32</v>
      </c>
      <c r="J302" s="48">
        <v>44.71</v>
      </c>
      <c r="K302" s="49">
        <v>411.07</v>
      </c>
      <c r="L302" s="48"/>
    </row>
    <row r="303" spans="1:12" ht="15" x14ac:dyDescent="0.25">
      <c r="A303" s="25"/>
      <c r="B303" s="16"/>
      <c r="C303" s="11"/>
      <c r="D303" s="7" t="s">
        <v>23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7" t="s">
        <v>24</v>
      </c>
      <c r="E304" s="47" t="s">
        <v>52</v>
      </c>
      <c r="F304" s="48">
        <v>100</v>
      </c>
      <c r="G304" s="48">
        <v>0.4</v>
      </c>
      <c r="H304" s="48">
        <v>0.4</v>
      </c>
      <c r="I304" s="48">
        <v>9.8000000000000007</v>
      </c>
      <c r="J304" s="48">
        <v>47</v>
      </c>
      <c r="K304" s="49">
        <v>386</v>
      </c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520</v>
      </c>
      <c r="G307" s="21">
        <f t="shared" ref="G307:J307" si="191">SUM(G300:G306)</f>
        <v>9.99</v>
      </c>
      <c r="H307" s="21">
        <f t="shared" si="191"/>
        <v>15.450000000000001</v>
      </c>
      <c r="I307" s="21">
        <f t="shared" si="191"/>
        <v>123.08</v>
      </c>
      <c r="J307" s="21">
        <f t="shared" si="191"/>
        <v>668.22</v>
      </c>
      <c r="K307" s="27"/>
      <c r="L307" s="21">
        <f t="shared" ref="L307" si="192">SUM(L300:L306)</f>
        <v>76.5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 t="s">
        <v>76</v>
      </c>
      <c r="F313" s="48">
        <v>215</v>
      </c>
      <c r="G313" s="48">
        <v>4.45</v>
      </c>
      <c r="H313" s="48">
        <v>9.92</v>
      </c>
      <c r="I313" s="48">
        <v>13.5</v>
      </c>
      <c r="J313" s="48">
        <v>161.34</v>
      </c>
      <c r="K313" s="49">
        <v>111</v>
      </c>
      <c r="L313" s="48">
        <v>76.5</v>
      </c>
    </row>
    <row r="314" spans="1:12" ht="15" x14ac:dyDescent="0.25">
      <c r="A314" s="25"/>
      <c r="B314" s="16"/>
      <c r="C314" s="11"/>
      <c r="D314" s="7" t="s">
        <v>29</v>
      </c>
      <c r="E314" s="47" t="s">
        <v>79</v>
      </c>
      <c r="F314" s="48">
        <v>120</v>
      </c>
      <c r="G314" s="48">
        <v>10.119999999999999</v>
      </c>
      <c r="H314" s="48">
        <v>23.68</v>
      </c>
      <c r="I314" s="48">
        <v>17.399999999999999</v>
      </c>
      <c r="J314" s="48">
        <v>323.60000000000002</v>
      </c>
      <c r="K314" s="49"/>
      <c r="L314" s="48"/>
    </row>
    <row r="315" spans="1:12" ht="15" x14ac:dyDescent="0.25">
      <c r="A315" s="25"/>
      <c r="B315" s="16"/>
      <c r="C315" s="11"/>
      <c r="D315" s="7" t="s">
        <v>30</v>
      </c>
      <c r="E315" s="47" t="s">
        <v>54</v>
      </c>
      <c r="F315" s="48">
        <v>180</v>
      </c>
      <c r="G315" s="48">
        <v>4.58</v>
      </c>
      <c r="H315" s="48">
        <v>4.6900000000000004</v>
      </c>
      <c r="I315" s="48">
        <v>48.02</v>
      </c>
      <c r="J315" s="48">
        <v>252.67</v>
      </c>
      <c r="K315" s="49">
        <v>332</v>
      </c>
      <c r="L315" s="48"/>
    </row>
    <row r="316" spans="1:12" ht="15" x14ac:dyDescent="0.25">
      <c r="A316" s="25"/>
      <c r="B316" s="16"/>
      <c r="C316" s="11"/>
      <c r="D316" s="7" t="s">
        <v>31</v>
      </c>
      <c r="E316" s="47" t="s">
        <v>62</v>
      </c>
      <c r="F316" s="48">
        <v>180</v>
      </c>
      <c r="G316" s="48">
        <v>0.54</v>
      </c>
      <c r="H316" s="48">
        <v>0.12</v>
      </c>
      <c r="I316" s="48">
        <v>20.9</v>
      </c>
      <c r="J316" s="48">
        <v>91.1</v>
      </c>
      <c r="K316" s="49">
        <v>417</v>
      </c>
      <c r="L316" s="48"/>
    </row>
    <row r="317" spans="1:12" ht="15" x14ac:dyDescent="0.2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33</v>
      </c>
      <c r="E318" s="47" t="s">
        <v>49</v>
      </c>
      <c r="F318" s="48">
        <v>30</v>
      </c>
      <c r="G318" s="48">
        <v>1.95</v>
      </c>
      <c r="H318" s="48">
        <v>0.3</v>
      </c>
      <c r="I318" s="48">
        <v>12.6</v>
      </c>
      <c r="J318" s="48">
        <v>60</v>
      </c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725</v>
      </c>
      <c r="G321" s="21">
        <f t="shared" ref="G321:J321" si="195">SUM(G312:G320)</f>
        <v>21.639999999999997</v>
      </c>
      <c r="H321" s="21">
        <f t="shared" si="195"/>
        <v>38.709999999999994</v>
      </c>
      <c r="I321" s="21">
        <f t="shared" si="195"/>
        <v>112.41999999999999</v>
      </c>
      <c r="J321" s="21">
        <f t="shared" si="195"/>
        <v>888.71</v>
      </c>
      <c r="K321" s="27"/>
      <c r="L321" s="21">
        <f t="shared" ref="L321" si="196">SUM(L312:L320)</f>
        <v>76.5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 t="s">
        <v>57</v>
      </c>
      <c r="F322" s="48">
        <v>100</v>
      </c>
      <c r="G322" s="48">
        <v>11.28</v>
      </c>
      <c r="H322" s="48">
        <v>13.77</v>
      </c>
      <c r="I322" s="48">
        <v>39.159999999999997</v>
      </c>
      <c r="J322" s="48">
        <v>325.43</v>
      </c>
      <c r="K322" s="49">
        <v>406.04</v>
      </c>
      <c r="L322" s="48">
        <v>76.5</v>
      </c>
    </row>
    <row r="323" spans="1:12" ht="15" x14ac:dyDescent="0.25">
      <c r="A323" s="25"/>
      <c r="B323" s="16"/>
      <c r="C323" s="11"/>
      <c r="D323" s="12" t="s">
        <v>31</v>
      </c>
      <c r="E323" s="47" t="s">
        <v>69</v>
      </c>
      <c r="F323" s="48">
        <v>200</v>
      </c>
      <c r="G323" s="48">
        <v>1</v>
      </c>
      <c r="H323" s="48">
        <v>0.2</v>
      </c>
      <c r="I323" s="48">
        <v>20.2</v>
      </c>
      <c r="J323" s="48">
        <v>92</v>
      </c>
      <c r="K323" s="49">
        <v>418</v>
      </c>
      <c r="L323" s="48"/>
    </row>
    <row r="324" spans="1:12" ht="15" x14ac:dyDescent="0.25">
      <c r="A324" s="25"/>
      <c r="B324" s="16"/>
      <c r="C324" s="11"/>
      <c r="D324" s="6" t="s">
        <v>24</v>
      </c>
      <c r="E324" s="47" t="s">
        <v>52</v>
      </c>
      <c r="F324" s="48">
        <v>100</v>
      </c>
      <c r="G324" s="48">
        <v>0.4</v>
      </c>
      <c r="H324" s="48">
        <v>0.4</v>
      </c>
      <c r="I324" s="48">
        <v>9.8000000000000007</v>
      </c>
      <c r="J324" s="48">
        <v>47</v>
      </c>
      <c r="K324" s="49">
        <v>386</v>
      </c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400</v>
      </c>
      <c r="G326" s="21">
        <f t="shared" ref="G326:J326" si="197">SUM(G322:G325)</f>
        <v>12.68</v>
      </c>
      <c r="H326" s="21">
        <f t="shared" si="197"/>
        <v>14.37</v>
      </c>
      <c r="I326" s="21">
        <f t="shared" si="197"/>
        <v>69.16</v>
      </c>
      <c r="J326" s="21">
        <f t="shared" si="197"/>
        <v>464.43</v>
      </c>
      <c r="K326" s="27"/>
      <c r="L326" s="21">
        <f t="shared" ref="L326" si="198">SUM(L322:L325)</f>
        <v>76.5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6" t="s">
        <v>4</v>
      </c>
      <c r="D341" s="57"/>
      <c r="E341" s="33"/>
      <c r="F341" s="34">
        <f>F307+F311+F321+F326+F333+F340</f>
        <v>1645</v>
      </c>
      <c r="G341" s="34">
        <f t="shared" ref="G341:J341" si="203">G307+G311+G321+G326+G333+G340</f>
        <v>44.309999999999995</v>
      </c>
      <c r="H341" s="34">
        <f t="shared" si="203"/>
        <v>68.53</v>
      </c>
      <c r="I341" s="34">
        <f t="shared" si="203"/>
        <v>304.65999999999997</v>
      </c>
      <c r="J341" s="34">
        <f t="shared" si="203"/>
        <v>2021.3600000000001</v>
      </c>
      <c r="K341" s="35"/>
      <c r="L341" s="34">
        <f>L307+L311+L321+L326+L333+L340</f>
        <v>229.5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4" t="s">
        <v>88</v>
      </c>
      <c r="F342" s="45">
        <v>255</v>
      </c>
      <c r="G342" s="45">
        <v>9.3000000000000007</v>
      </c>
      <c r="H342" s="45">
        <v>12.47</v>
      </c>
      <c r="I342" s="45">
        <v>45.14</v>
      </c>
      <c r="J342" s="45">
        <v>329.56</v>
      </c>
      <c r="K342" s="46">
        <v>199.06</v>
      </c>
      <c r="L342" s="45">
        <v>76.5</v>
      </c>
    </row>
    <row r="343" spans="1:12" ht="15" x14ac:dyDescent="0.25">
      <c r="A343" s="15"/>
      <c r="B343" s="16"/>
      <c r="C343" s="11"/>
      <c r="D343" s="6" t="s">
        <v>38</v>
      </c>
      <c r="E343" s="47" t="s">
        <v>50</v>
      </c>
      <c r="F343" s="48">
        <v>10</v>
      </c>
      <c r="G343" s="48">
        <v>2.6</v>
      </c>
      <c r="H343" s="48">
        <v>2.61</v>
      </c>
      <c r="I343" s="48"/>
      <c r="J343" s="48">
        <v>34.4</v>
      </c>
      <c r="K343" s="49">
        <v>7</v>
      </c>
      <c r="L343" s="48"/>
    </row>
    <row r="344" spans="1:12" ht="15" x14ac:dyDescent="0.25">
      <c r="A344" s="15"/>
      <c r="B344" s="16"/>
      <c r="C344" s="11"/>
      <c r="D344" s="7" t="s">
        <v>22</v>
      </c>
      <c r="E344" s="47" t="s">
        <v>59</v>
      </c>
      <c r="F344" s="48">
        <v>200</v>
      </c>
      <c r="G344" s="48">
        <v>3.14</v>
      </c>
      <c r="H344" s="48">
        <v>3.33</v>
      </c>
      <c r="I344" s="48">
        <v>17.88</v>
      </c>
      <c r="J344" s="48">
        <v>115.42</v>
      </c>
      <c r="K344" s="49">
        <v>416</v>
      </c>
      <c r="L344" s="48"/>
    </row>
    <row r="345" spans="1:12" ht="15" x14ac:dyDescent="0.25">
      <c r="A345" s="15"/>
      <c r="B345" s="16"/>
      <c r="C345" s="11"/>
      <c r="D345" s="7" t="s">
        <v>23</v>
      </c>
      <c r="E345" s="47" t="s">
        <v>60</v>
      </c>
      <c r="F345" s="48">
        <v>35</v>
      </c>
      <c r="G345" s="48">
        <v>2.63</v>
      </c>
      <c r="H345" s="48">
        <v>1.02</v>
      </c>
      <c r="I345" s="48">
        <v>17.989999999999998</v>
      </c>
      <c r="J345" s="48">
        <v>91.7</v>
      </c>
      <c r="K345" s="49"/>
      <c r="L345" s="48"/>
    </row>
    <row r="346" spans="1:12" ht="15" x14ac:dyDescent="0.25">
      <c r="A346" s="15"/>
      <c r="B346" s="16"/>
      <c r="C346" s="11"/>
      <c r="D346" s="7" t="s">
        <v>24</v>
      </c>
      <c r="E346" s="47" t="s">
        <v>52</v>
      </c>
      <c r="F346" s="48">
        <v>100</v>
      </c>
      <c r="G346" s="48">
        <v>0.4</v>
      </c>
      <c r="H346" s="48">
        <v>0.4</v>
      </c>
      <c r="I346" s="48">
        <v>9.8000000000000007</v>
      </c>
      <c r="J346" s="48">
        <v>47</v>
      </c>
      <c r="K346" s="49">
        <v>386</v>
      </c>
      <c r="L346" s="48"/>
    </row>
    <row r="347" spans="1:12" ht="15" x14ac:dyDescent="0.25">
      <c r="A347" s="15"/>
      <c r="B347" s="16"/>
      <c r="C347" s="11"/>
      <c r="D347" s="6" t="s">
        <v>38</v>
      </c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 t="s">
        <v>23</v>
      </c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600</v>
      </c>
      <c r="G349" s="21">
        <f t="shared" ref="G349:J349" si="204">SUM(G342:G348)</f>
        <v>18.07</v>
      </c>
      <c r="H349" s="21">
        <f t="shared" si="204"/>
        <v>19.829999999999998</v>
      </c>
      <c r="I349" s="21">
        <f t="shared" si="204"/>
        <v>90.809999999999988</v>
      </c>
      <c r="J349" s="21">
        <f t="shared" si="204"/>
        <v>618.08000000000004</v>
      </c>
      <c r="K349" s="27"/>
      <c r="L349" s="21">
        <f t="shared" ref="L349:L391" si="205">SUM(L342:L348)</f>
        <v>76.5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 t="s">
        <v>67</v>
      </c>
      <c r="F355" s="48">
        <v>200</v>
      </c>
      <c r="G355" s="48">
        <v>1.67</v>
      </c>
      <c r="H355" s="48">
        <v>4.16</v>
      </c>
      <c r="I355" s="48">
        <v>10.82</v>
      </c>
      <c r="J355" s="48">
        <v>87.95</v>
      </c>
      <c r="K355" s="49">
        <v>63</v>
      </c>
      <c r="L355" s="48">
        <v>76.5</v>
      </c>
    </row>
    <row r="356" spans="1:12" ht="15" x14ac:dyDescent="0.25">
      <c r="A356" s="15"/>
      <c r="B356" s="16"/>
      <c r="C356" s="11"/>
      <c r="D356" s="7" t="s">
        <v>29</v>
      </c>
      <c r="E356" s="47" t="s">
        <v>89</v>
      </c>
      <c r="F356" s="48">
        <v>100</v>
      </c>
      <c r="G356" s="48">
        <v>13.28</v>
      </c>
      <c r="H356" s="48">
        <v>31.5</v>
      </c>
      <c r="I356" s="48">
        <v>12.94</v>
      </c>
      <c r="J356" s="48">
        <v>390.67</v>
      </c>
      <c r="K356" s="49"/>
      <c r="L356" s="48"/>
    </row>
    <row r="357" spans="1:12" ht="15" x14ac:dyDescent="0.25">
      <c r="A357" s="15"/>
      <c r="B357" s="16"/>
      <c r="C357" s="11"/>
      <c r="D357" s="7" t="s">
        <v>30</v>
      </c>
      <c r="E357" s="47" t="s">
        <v>46</v>
      </c>
      <c r="F357" s="48">
        <v>180</v>
      </c>
      <c r="G357" s="48">
        <v>8.56</v>
      </c>
      <c r="H357" s="48">
        <v>5.18</v>
      </c>
      <c r="I357" s="48">
        <v>54.64</v>
      </c>
      <c r="J357" s="48">
        <v>299.69</v>
      </c>
      <c r="K357" s="49">
        <v>218</v>
      </c>
      <c r="L357" s="48"/>
    </row>
    <row r="358" spans="1:12" ht="15" x14ac:dyDescent="0.25">
      <c r="A358" s="15"/>
      <c r="B358" s="16"/>
      <c r="C358" s="11"/>
      <c r="D358" s="7" t="s">
        <v>31</v>
      </c>
      <c r="E358" s="47" t="s">
        <v>90</v>
      </c>
      <c r="F358" s="48">
        <v>200</v>
      </c>
      <c r="G358" s="48">
        <v>0.6</v>
      </c>
      <c r="H358" s="48">
        <v>0.14000000000000001</v>
      </c>
      <c r="I358" s="48">
        <v>23.22</v>
      </c>
      <c r="J358" s="48">
        <v>101.22</v>
      </c>
      <c r="K358" s="49">
        <v>417</v>
      </c>
      <c r="L358" s="48"/>
    </row>
    <row r="359" spans="1:12" ht="15" x14ac:dyDescent="0.2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33</v>
      </c>
      <c r="E360" s="47" t="s">
        <v>49</v>
      </c>
      <c r="F360" s="48">
        <v>50</v>
      </c>
      <c r="G360" s="48">
        <v>3.25</v>
      </c>
      <c r="H360" s="48">
        <v>0.5</v>
      </c>
      <c r="I360" s="48">
        <v>21</v>
      </c>
      <c r="J360" s="48">
        <v>100</v>
      </c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:J363" si="208">SUM(G354:G362)</f>
        <v>27.36</v>
      </c>
      <c r="H363" s="21">
        <f t="shared" si="208"/>
        <v>41.48</v>
      </c>
      <c r="I363" s="21">
        <f t="shared" si="208"/>
        <v>122.62</v>
      </c>
      <c r="J363" s="21">
        <f t="shared" si="208"/>
        <v>979.53</v>
      </c>
      <c r="K363" s="27"/>
      <c r="L363" s="21">
        <f t="shared" ref="L363" si="209">SUM(L354:L362)</f>
        <v>76.5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 t="s">
        <v>57</v>
      </c>
      <c r="F364" s="48">
        <v>100</v>
      </c>
      <c r="G364" s="48">
        <v>11.28</v>
      </c>
      <c r="H364" s="48">
        <v>13.77</v>
      </c>
      <c r="I364" s="48">
        <v>39.159999999999997</v>
      </c>
      <c r="J364" s="48">
        <v>325.43</v>
      </c>
      <c r="K364" s="49">
        <v>406.04</v>
      </c>
      <c r="L364" s="48">
        <v>76.5</v>
      </c>
    </row>
    <row r="365" spans="1:12" ht="15" x14ac:dyDescent="0.25">
      <c r="A365" s="15"/>
      <c r="B365" s="16"/>
      <c r="C365" s="11"/>
      <c r="D365" s="12" t="s">
        <v>31</v>
      </c>
      <c r="E365" s="47" t="s">
        <v>69</v>
      </c>
      <c r="F365" s="48">
        <v>200</v>
      </c>
      <c r="G365" s="48">
        <v>1</v>
      </c>
      <c r="H365" s="48">
        <v>0.2</v>
      </c>
      <c r="I365" s="48">
        <v>20.2</v>
      </c>
      <c r="J365" s="48">
        <v>92</v>
      </c>
      <c r="K365" s="49">
        <v>418</v>
      </c>
      <c r="L365" s="48"/>
    </row>
    <row r="366" spans="1:12" ht="15" x14ac:dyDescent="0.25">
      <c r="A366" s="15"/>
      <c r="B366" s="16"/>
      <c r="C366" s="11"/>
      <c r="D366" s="6" t="s">
        <v>24</v>
      </c>
      <c r="E366" s="47" t="s">
        <v>52</v>
      </c>
      <c r="F366" s="48">
        <v>100</v>
      </c>
      <c r="G366" s="48">
        <v>0.4</v>
      </c>
      <c r="H366" s="48">
        <v>0.4</v>
      </c>
      <c r="I366" s="48">
        <v>9.8000000000000007</v>
      </c>
      <c r="J366" s="48">
        <v>47</v>
      </c>
      <c r="K366" s="49">
        <v>386</v>
      </c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400</v>
      </c>
      <c r="G368" s="21">
        <f t="shared" ref="G368:J368" si="210">SUM(G364:G367)</f>
        <v>12.68</v>
      </c>
      <c r="H368" s="21">
        <f t="shared" si="210"/>
        <v>14.37</v>
      </c>
      <c r="I368" s="21">
        <f t="shared" si="210"/>
        <v>69.16</v>
      </c>
      <c r="J368" s="21">
        <f t="shared" si="210"/>
        <v>464.43</v>
      </c>
      <c r="K368" s="27"/>
      <c r="L368" s="21">
        <f t="shared" ref="L368" si="211">SUM(L361:L367)</f>
        <v>153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6" t="s">
        <v>4</v>
      </c>
      <c r="D383" s="57"/>
      <c r="E383" s="33"/>
      <c r="F383" s="34">
        <f>F349+F353+F363+F368+F375+F382</f>
        <v>1730</v>
      </c>
      <c r="G383" s="34">
        <f t="shared" ref="G383:J383" si="216">G349+G353+G363+G368+G375+G382</f>
        <v>58.11</v>
      </c>
      <c r="H383" s="34">
        <f t="shared" si="216"/>
        <v>75.679999999999993</v>
      </c>
      <c r="I383" s="34">
        <f t="shared" si="216"/>
        <v>282.59000000000003</v>
      </c>
      <c r="J383" s="34">
        <f t="shared" si="216"/>
        <v>2062.04</v>
      </c>
      <c r="K383" s="35"/>
      <c r="L383" s="34">
        <f t="shared" ref="L383" si="217">L349+L353+L363+L368+L375+L382</f>
        <v>306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4" t="s">
        <v>80</v>
      </c>
      <c r="F384" s="45">
        <v>200</v>
      </c>
      <c r="G384" s="45">
        <v>24.51</v>
      </c>
      <c r="H384" s="45">
        <v>9.2899999999999991</v>
      </c>
      <c r="I384" s="45">
        <v>62.68</v>
      </c>
      <c r="J384" s="45">
        <v>431.77</v>
      </c>
      <c r="K384" s="46">
        <v>249.07</v>
      </c>
      <c r="L384" s="45">
        <v>76.5</v>
      </c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47" t="s">
        <v>81</v>
      </c>
      <c r="F386" s="48">
        <v>200</v>
      </c>
      <c r="G386" s="48">
        <v>0.2</v>
      </c>
      <c r="H386" s="48">
        <v>0.05</v>
      </c>
      <c r="I386" s="48">
        <v>15.01</v>
      </c>
      <c r="J386" s="48">
        <v>61.26</v>
      </c>
      <c r="K386" s="49">
        <v>411</v>
      </c>
      <c r="L386" s="48"/>
    </row>
    <row r="387" spans="1:12" ht="15" x14ac:dyDescent="0.25">
      <c r="A387" s="25"/>
      <c r="B387" s="16"/>
      <c r="C387" s="11"/>
      <c r="D387" s="7" t="s">
        <v>23</v>
      </c>
      <c r="E387" s="47" t="s">
        <v>60</v>
      </c>
      <c r="F387" s="48">
        <v>50</v>
      </c>
      <c r="G387" s="48">
        <v>3.75</v>
      </c>
      <c r="H387" s="48">
        <v>1.45</v>
      </c>
      <c r="I387" s="48">
        <v>25.7</v>
      </c>
      <c r="J387" s="48">
        <v>131</v>
      </c>
      <c r="K387" s="49"/>
      <c r="L387" s="48"/>
    </row>
    <row r="388" spans="1:12" ht="15" x14ac:dyDescent="0.25">
      <c r="A388" s="25"/>
      <c r="B388" s="16"/>
      <c r="C388" s="11"/>
      <c r="D388" s="7" t="s">
        <v>24</v>
      </c>
      <c r="E388" s="47" t="s">
        <v>52</v>
      </c>
      <c r="F388" s="48">
        <v>100</v>
      </c>
      <c r="G388" s="48">
        <v>0.4</v>
      </c>
      <c r="H388" s="48">
        <v>0.4</v>
      </c>
      <c r="I388" s="48">
        <v>9.8000000000000007</v>
      </c>
      <c r="J388" s="48">
        <v>47</v>
      </c>
      <c r="K388" s="49">
        <v>386</v>
      </c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 t="shared" ref="G391:J391" si="218">SUM(G384:G390)</f>
        <v>28.86</v>
      </c>
      <c r="H391" s="21">
        <f t="shared" si="218"/>
        <v>11.19</v>
      </c>
      <c r="I391" s="21">
        <f t="shared" si="218"/>
        <v>113.19</v>
      </c>
      <c r="J391" s="21">
        <f t="shared" si="218"/>
        <v>671.03</v>
      </c>
      <c r="K391" s="27"/>
      <c r="L391" s="21">
        <f t="shared" si="205"/>
        <v>76.5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 t="s">
        <v>70</v>
      </c>
      <c r="F397" s="48">
        <v>200</v>
      </c>
      <c r="G397" s="48">
        <v>5.62</v>
      </c>
      <c r="H397" s="48">
        <v>3.5</v>
      </c>
      <c r="I397" s="48">
        <v>17.350000000000001</v>
      </c>
      <c r="J397" s="48">
        <v>123.65</v>
      </c>
      <c r="K397" s="49">
        <v>87.07</v>
      </c>
      <c r="L397" s="48">
        <v>76.5</v>
      </c>
    </row>
    <row r="398" spans="1:12" ht="15" x14ac:dyDescent="0.25">
      <c r="A398" s="25"/>
      <c r="B398" s="16"/>
      <c r="C398" s="11"/>
      <c r="D398" s="7" t="s">
        <v>29</v>
      </c>
      <c r="E398" s="47" t="s">
        <v>82</v>
      </c>
      <c r="F398" s="48">
        <v>260</v>
      </c>
      <c r="G398" s="48">
        <v>16.64</v>
      </c>
      <c r="H398" s="48">
        <v>32.51</v>
      </c>
      <c r="I398" s="48">
        <v>60.64</v>
      </c>
      <c r="J398" s="48">
        <v>602.4</v>
      </c>
      <c r="K398" s="49"/>
      <c r="L398" s="48"/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 t="s">
        <v>81</v>
      </c>
      <c r="F400" s="48">
        <v>200</v>
      </c>
      <c r="G400" s="48">
        <v>0.2</v>
      </c>
      <c r="H400" s="48">
        <v>0.05</v>
      </c>
      <c r="I400" s="48">
        <v>15.01</v>
      </c>
      <c r="J400" s="48">
        <v>61.26</v>
      </c>
      <c r="K400" s="49">
        <v>411</v>
      </c>
      <c r="L400" s="48"/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 t="s">
        <v>49</v>
      </c>
      <c r="F402" s="48">
        <v>42</v>
      </c>
      <c r="G402" s="48">
        <v>2.73</v>
      </c>
      <c r="H402" s="48">
        <v>0.42</v>
      </c>
      <c r="I402" s="48">
        <v>17.64</v>
      </c>
      <c r="J402" s="48">
        <v>84</v>
      </c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702</v>
      </c>
      <c r="G405" s="21">
        <f t="shared" ref="G405:J405" si="221">SUM(G396:G404)</f>
        <v>25.19</v>
      </c>
      <c r="H405" s="21">
        <f t="shared" si="221"/>
        <v>36.479999999999997</v>
      </c>
      <c r="I405" s="21">
        <f t="shared" si="221"/>
        <v>110.64000000000001</v>
      </c>
      <c r="J405" s="21">
        <f t="shared" si="221"/>
        <v>871.31</v>
      </c>
      <c r="K405" s="27"/>
      <c r="L405" s="21">
        <f t="shared" ref="L405" si="222">SUM(L396:L404)</f>
        <v>76.5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 t="s">
        <v>57</v>
      </c>
      <c r="F406" s="48">
        <v>100</v>
      </c>
      <c r="G406" s="48">
        <v>11.28</v>
      </c>
      <c r="H406" s="48">
        <v>13.77</v>
      </c>
      <c r="I406" s="48">
        <v>39.159999999999997</v>
      </c>
      <c r="J406" s="48">
        <v>325.43</v>
      </c>
      <c r="K406" s="49">
        <v>406.04</v>
      </c>
      <c r="L406" s="48">
        <v>76.5</v>
      </c>
    </row>
    <row r="407" spans="1:12" ht="15" x14ac:dyDescent="0.25">
      <c r="A407" s="25"/>
      <c r="B407" s="16"/>
      <c r="C407" s="11"/>
      <c r="D407" s="12" t="s">
        <v>31</v>
      </c>
      <c r="E407" s="47" t="s">
        <v>69</v>
      </c>
      <c r="F407" s="48">
        <v>200</v>
      </c>
      <c r="G407" s="48">
        <v>1</v>
      </c>
      <c r="H407" s="48">
        <v>0.2</v>
      </c>
      <c r="I407" s="48">
        <v>20.2</v>
      </c>
      <c r="J407" s="48">
        <v>92</v>
      </c>
      <c r="K407" s="49">
        <v>418</v>
      </c>
      <c r="L407" s="48"/>
    </row>
    <row r="408" spans="1:12" ht="15" x14ac:dyDescent="0.25">
      <c r="A408" s="25"/>
      <c r="B408" s="16"/>
      <c r="C408" s="11"/>
      <c r="D408" s="6" t="s">
        <v>24</v>
      </c>
      <c r="E408" s="47" t="s">
        <v>52</v>
      </c>
      <c r="F408" s="48">
        <v>100</v>
      </c>
      <c r="G408" s="48">
        <v>0.4</v>
      </c>
      <c r="H408" s="48">
        <v>0.4</v>
      </c>
      <c r="I408" s="48">
        <v>9.8000000000000007</v>
      </c>
      <c r="J408" s="48">
        <v>47</v>
      </c>
      <c r="K408" s="49">
        <v>386</v>
      </c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400</v>
      </c>
      <c r="G410" s="21">
        <f t="shared" ref="G410:J410" si="223">SUM(G406:G409)</f>
        <v>12.68</v>
      </c>
      <c r="H410" s="21">
        <f t="shared" si="223"/>
        <v>14.37</v>
      </c>
      <c r="I410" s="21">
        <f t="shared" si="223"/>
        <v>69.16</v>
      </c>
      <c r="J410" s="21">
        <f t="shared" si="223"/>
        <v>464.43</v>
      </c>
      <c r="K410" s="27"/>
      <c r="L410" s="21">
        <f t="shared" ref="L410" si="224">SUM(L403:L409)</f>
        <v>153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6" t="s">
        <v>4</v>
      </c>
      <c r="D425" s="57"/>
      <c r="E425" s="33"/>
      <c r="F425" s="34">
        <f>F391+F395+F405+F410+F417+F424</f>
        <v>1652</v>
      </c>
      <c r="G425" s="34">
        <f t="shared" ref="G425:J425" si="229">G391+G395+G405+G410+G417+G424</f>
        <v>66.72999999999999</v>
      </c>
      <c r="H425" s="34">
        <f t="shared" si="229"/>
        <v>62.039999999999992</v>
      </c>
      <c r="I425" s="34">
        <f t="shared" si="229"/>
        <v>292.99</v>
      </c>
      <c r="J425" s="34">
        <f t="shared" si="229"/>
        <v>2006.77</v>
      </c>
      <c r="K425" s="35"/>
      <c r="L425" s="34">
        <f t="shared" ref="L425" si="230">L391+L395+L405+L410+L417+L424</f>
        <v>306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4" t="s">
        <v>87</v>
      </c>
      <c r="F426" s="45">
        <v>100</v>
      </c>
      <c r="G426" s="45">
        <v>13.28</v>
      </c>
      <c r="H426" s="45">
        <v>31.5</v>
      </c>
      <c r="I426" s="45">
        <v>12.94</v>
      </c>
      <c r="J426" s="45">
        <v>390.67</v>
      </c>
      <c r="K426" s="46"/>
      <c r="L426" s="45">
        <v>76.5</v>
      </c>
    </row>
    <row r="427" spans="1:12" ht="15" x14ac:dyDescent="0.25">
      <c r="A427" s="25"/>
      <c r="B427" s="16"/>
      <c r="C427" s="11"/>
      <c r="D427" s="6" t="s">
        <v>21</v>
      </c>
      <c r="E427" s="47" t="s">
        <v>63</v>
      </c>
      <c r="F427" s="48">
        <v>200</v>
      </c>
      <c r="G427" s="48">
        <v>4.6399999999999997</v>
      </c>
      <c r="H427" s="48">
        <v>9.34</v>
      </c>
      <c r="I427" s="48">
        <v>46.51</v>
      </c>
      <c r="J427" s="48">
        <v>288.94</v>
      </c>
      <c r="K427" s="49">
        <v>450</v>
      </c>
      <c r="L427" s="48"/>
    </row>
    <row r="428" spans="1:12" ht="15" x14ac:dyDescent="0.25">
      <c r="A428" s="25"/>
      <c r="B428" s="16"/>
      <c r="C428" s="11"/>
      <c r="D428" s="7" t="s">
        <v>22</v>
      </c>
      <c r="E428" s="47" t="s">
        <v>71</v>
      </c>
      <c r="F428" s="48">
        <v>200</v>
      </c>
      <c r="G428" s="48">
        <v>0.2</v>
      </c>
      <c r="H428" s="48">
        <v>0.05</v>
      </c>
      <c r="I428" s="48">
        <v>10.02</v>
      </c>
      <c r="J428" s="48">
        <v>41.31</v>
      </c>
      <c r="K428" s="49">
        <v>411</v>
      </c>
      <c r="L428" s="48"/>
    </row>
    <row r="429" spans="1:12" ht="15" x14ac:dyDescent="0.25">
      <c r="A429" s="25"/>
      <c r="B429" s="16"/>
      <c r="C429" s="11"/>
      <c r="D429" s="7" t="s">
        <v>23</v>
      </c>
      <c r="E429" s="47" t="s">
        <v>49</v>
      </c>
      <c r="F429" s="48">
        <v>50</v>
      </c>
      <c r="G429" s="48">
        <v>3.25</v>
      </c>
      <c r="H429" s="48">
        <v>0.5</v>
      </c>
      <c r="I429" s="48">
        <v>21</v>
      </c>
      <c r="J429" s="48">
        <v>100</v>
      </c>
      <c r="K429" s="49"/>
      <c r="L429" s="48"/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 t="s">
        <v>21</v>
      </c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 t="s">
        <v>23</v>
      </c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:J433" si="231">SUM(G426:G432)</f>
        <v>21.369999999999997</v>
      </c>
      <c r="H433" s="21">
        <f t="shared" si="231"/>
        <v>41.39</v>
      </c>
      <c r="I433" s="21">
        <f t="shared" si="231"/>
        <v>90.47</v>
      </c>
      <c r="J433" s="21">
        <f t="shared" si="231"/>
        <v>820.92000000000007</v>
      </c>
      <c r="K433" s="27"/>
      <c r="L433" s="21">
        <f t="shared" ref="L433:L475" si="232">SUM(L426:L432)</f>
        <v>76.5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 t="s">
        <v>91</v>
      </c>
      <c r="F439" s="48">
        <v>200</v>
      </c>
      <c r="G439" s="48">
        <v>1.88</v>
      </c>
      <c r="H439" s="48">
        <v>3.31</v>
      </c>
      <c r="I439" s="48">
        <v>13.78</v>
      </c>
      <c r="J439" s="48">
        <v>92.97</v>
      </c>
      <c r="K439" s="49">
        <v>82</v>
      </c>
      <c r="L439" s="48">
        <v>76.5</v>
      </c>
    </row>
    <row r="440" spans="1:12" ht="15" x14ac:dyDescent="0.25">
      <c r="A440" s="25"/>
      <c r="B440" s="16"/>
      <c r="C440" s="11"/>
      <c r="D440" s="7" t="s">
        <v>29</v>
      </c>
      <c r="E440" s="47" t="s">
        <v>47</v>
      </c>
      <c r="F440" s="48">
        <v>100</v>
      </c>
      <c r="G440" s="48">
        <v>12.54</v>
      </c>
      <c r="H440" s="48">
        <v>24.53</v>
      </c>
      <c r="I440" s="48">
        <v>3.58</v>
      </c>
      <c r="J440" s="48">
        <v>285.32</v>
      </c>
      <c r="K440" s="49">
        <v>293</v>
      </c>
      <c r="L440" s="48"/>
    </row>
    <row r="441" spans="1:12" ht="15" x14ac:dyDescent="0.25">
      <c r="A441" s="25"/>
      <c r="B441" s="16"/>
      <c r="C441" s="11"/>
      <c r="D441" s="7" t="s">
        <v>30</v>
      </c>
      <c r="E441" s="47" t="s">
        <v>48</v>
      </c>
      <c r="F441" s="48">
        <v>180</v>
      </c>
      <c r="G441" s="48">
        <v>9.1199999999999992</v>
      </c>
      <c r="H441" s="48">
        <v>6.29</v>
      </c>
      <c r="I441" s="48">
        <v>41.18</v>
      </c>
      <c r="J441" s="48">
        <v>257.45</v>
      </c>
      <c r="K441" s="49">
        <v>330</v>
      </c>
      <c r="L441" s="48"/>
    </row>
    <row r="442" spans="1:12" ht="15" x14ac:dyDescent="0.25">
      <c r="A442" s="25"/>
      <c r="B442" s="16"/>
      <c r="C442" s="11"/>
      <c r="D442" s="7" t="s">
        <v>31</v>
      </c>
      <c r="E442" s="47" t="s">
        <v>68</v>
      </c>
      <c r="F442" s="48">
        <v>200</v>
      </c>
      <c r="G442" s="48">
        <v>0.08</v>
      </c>
      <c r="H442" s="48">
        <v>0.08</v>
      </c>
      <c r="I442" s="48">
        <v>21.92</v>
      </c>
      <c r="J442" s="48">
        <v>89.2</v>
      </c>
      <c r="K442" s="49">
        <v>390.01</v>
      </c>
      <c r="L442" s="48"/>
    </row>
    <row r="443" spans="1:12" ht="15" x14ac:dyDescent="0.2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33</v>
      </c>
      <c r="E444" s="47" t="s">
        <v>49</v>
      </c>
      <c r="F444" s="48">
        <v>35</v>
      </c>
      <c r="G444" s="48">
        <v>2.2799999999999998</v>
      </c>
      <c r="H444" s="48">
        <v>0.35</v>
      </c>
      <c r="I444" s="48">
        <v>14.7</v>
      </c>
      <c r="J444" s="48">
        <v>70</v>
      </c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715</v>
      </c>
      <c r="G447" s="21">
        <f t="shared" ref="G447:J447" si="235">SUM(G438:G446)</f>
        <v>25.9</v>
      </c>
      <c r="H447" s="21">
        <f t="shared" si="235"/>
        <v>34.56</v>
      </c>
      <c r="I447" s="21">
        <f t="shared" si="235"/>
        <v>95.160000000000011</v>
      </c>
      <c r="J447" s="21">
        <f t="shared" si="235"/>
        <v>794.94</v>
      </c>
      <c r="K447" s="27"/>
      <c r="L447" s="21">
        <f t="shared" ref="L447" si="236">SUM(L438:L446)</f>
        <v>76.5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 t="s">
        <v>57</v>
      </c>
      <c r="F448" s="48">
        <v>100</v>
      </c>
      <c r="G448" s="48">
        <v>11.28</v>
      </c>
      <c r="H448" s="48">
        <v>13.77</v>
      </c>
      <c r="I448" s="48">
        <v>39.159999999999997</v>
      </c>
      <c r="J448" s="48">
        <v>325.43</v>
      </c>
      <c r="K448" s="49">
        <v>406.04</v>
      </c>
      <c r="L448" s="48">
        <v>76.5</v>
      </c>
    </row>
    <row r="449" spans="1:12" ht="15" x14ac:dyDescent="0.25">
      <c r="A449" s="25"/>
      <c r="B449" s="16"/>
      <c r="C449" s="11"/>
      <c r="D449" s="12" t="s">
        <v>31</v>
      </c>
      <c r="E449" s="47" t="s">
        <v>69</v>
      </c>
      <c r="F449" s="48">
        <v>200</v>
      </c>
      <c r="G449" s="48">
        <v>1</v>
      </c>
      <c r="H449" s="48">
        <v>0.2</v>
      </c>
      <c r="I449" s="48">
        <v>20.2</v>
      </c>
      <c r="J449" s="48">
        <v>92</v>
      </c>
      <c r="K449" s="49">
        <v>418</v>
      </c>
      <c r="L449" s="48"/>
    </row>
    <row r="450" spans="1:12" ht="15" x14ac:dyDescent="0.25">
      <c r="A450" s="25"/>
      <c r="B450" s="16"/>
      <c r="C450" s="11"/>
      <c r="D450" s="6" t="s">
        <v>24</v>
      </c>
      <c r="E450" s="47" t="s">
        <v>52</v>
      </c>
      <c r="F450" s="48">
        <v>100</v>
      </c>
      <c r="G450" s="48">
        <v>0.4</v>
      </c>
      <c r="H450" s="48">
        <v>0.4</v>
      </c>
      <c r="I450" s="48">
        <v>9.8000000000000007</v>
      </c>
      <c r="J450" s="48">
        <v>47</v>
      </c>
      <c r="K450" s="49">
        <v>386</v>
      </c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400</v>
      </c>
      <c r="G452" s="21">
        <f t="shared" ref="G452:J452" si="237">SUM(G448:G451)</f>
        <v>12.68</v>
      </c>
      <c r="H452" s="21">
        <f t="shared" si="237"/>
        <v>14.37</v>
      </c>
      <c r="I452" s="21">
        <f t="shared" si="237"/>
        <v>69.16</v>
      </c>
      <c r="J452" s="21">
        <f t="shared" si="237"/>
        <v>464.43</v>
      </c>
      <c r="K452" s="27"/>
      <c r="L452" s="21">
        <f t="shared" ref="L452" si="238">SUM(L445:L451)</f>
        <v>153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6" t="s">
        <v>4</v>
      </c>
      <c r="D467" s="57"/>
      <c r="E467" s="33"/>
      <c r="F467" s="34">
        <f>F433+F437+F447+F452+F459+F466</f>
        <v>1665</v>
      </c>
      <c r="G467" s="34">
        <f t="shared" ref="G467:J467" si="243">G433+G437+G447+G452+G459+G466</f>
        <v>59.949999999999996</v>
      </c>
      <c r="H467" s="34">
        <f t="shared" si="243"/>
        <v>90.320000000000007</v>
      </c>
      <c r="I467" s="34">
        <f t="shared" si="243"/>
        <v>254.79</v>
      </c>
      <c r="J467" s="34">
        <f t="shared" si="243"/>
        <v>2080.29</v>
      </c>
      <c r="K467" s="35"/>
      <c r="L467" s="34">
        <f t="shared" ref="L467" si="244">L433+L437+L447+L452+L459+L466</f>
        <v>306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4" t="s">
        <v>92</v>
      </c>
      <c r="F468" s="45">
        <v>150</v>
      </c>
      <c r="G468" s="45">
        <v>10.29</v>
      </c>
      <c r="H468" s="45">
        <v>10.45</v>
      </c>
      <c r="I468" s="45">
        <v>19.8</v>
      </c>
      <c r="J468" s="45">
        <v>213.17</v>
      </c>
      <c r="K468" s="46">
        <v>761</v>
      </c>
      <c r="L468" s="45">
        <v>76.5</v>
      </c>
    </row>
    <row r="469" spans="1:12" ht="15" x14ac:dyDescent="0.25">
      <c r="A469" s="25"/>
      <c r="B469" s="16"/>
      <c r="C469" s="11"/>
      <c r="D469" s="6" t="s">
        <v>21</v>
      </c>
      <c r="E469" s="47" t="s">
        <v>46</v>
      </c>
      <c r="F469" s="48">
        <v>200</v>
      </c>
      <c r="G469" s="48">
        <v>9.51</v>
      </c>
      <c r="H469" s="48">
        <v>5.76</v>
      </c>
      <c r="I469" s="48">
        <v>60.71</v>
      </c>
      <c r="J469" s="48">
        <v>332.98</v>
      </c>
      <c r="K469" s="49">
        <v>218</v>
      </c>
      <c r="L469" s="48"/>
    </row>
    <row r="470" spans="1:12" ht="15" x14ac:dyDescent="0.25">
      <c r="A470" s="25"/>
      <c r="B470" s="16"/>
      <c r="C470" s="11"/>
      <c r="D470" s="7" t="s">
        <v>22</v>
      </c>
      <c r="E470" s="47" t="s">
        <v>93</v>
      </c>
      <c r="F470" s="48">
        <v>210</v>
      </c>
      <c r="G470" s="48">
        <v>0.28999999999999998</v>
      </c>
      <c r="H470" s="48">
        <v>0.06</v>
      </c>
      <c r="I470" s="48">
        <v>15.31</v>
      </c>
      <c r="J470" s="48">
        <v>64.66</v>
      </c>
      <c r="K470" s="49">
        <v>411.06</v>
      </c>
      <c r="L470" s="48"/>
    </row>
    <row r="471" spans="1:12" ht="15" x14ac:dyDescent="0.25">
      <c r="A471" s="25"/>
      <c r="B471" s="16"/>
      <c r="C471" s="11"/>
      <c r="D471" s="7" t="s">
        <v>23</v>
      </c>
      <c r="E471" s="47" t="s">
        <v>72</v>
      </c>
      <c r="F471" s="48">
        <v>40</v>
      </c>
      <c r="G471" s="48">
        <v>3</v>
      </c>
      <c r="H471" s="48">
        <v>1.1599999999999999</v>
      </c>
      <c r="I471" s="48">
        <v>20.56</v>
      </c>
      <c r="J471" s="48">
        <v>104.8</v>
      </c>
      <c r="K471" s="49"/>
      <c r="L471" s="48"/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 t="s">
        <v>84</v>
      </c>
      <c r="E473" s="47" t="s">
        <v>85</v>
      </c>
      <c r="F473" s="48">
        <v>10</v>
      </c>
      <c r="G473" s="48">
        <v>0.22</v>
      </c>
      <c r="H473" s="48">
        <v>0.04</v>
      </c>
      <c r="I473" s="48">
        <v>1.1200000000000001</v>
      </c>
      <c r="J473" s="48">
        <v>5.8</v>
      </c>
      <c r="K473" s="49">
        <v>306</v>
      </c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610</v>
      </c>
      <c r="G475" s="21">
        <f t="shared" ref="G475:J475" si="245">SUM(G468:G474)</f>
        <v>23.309999999999995</v>
      </c>
      <c r="H475" s="21">
        <f t="shared" si="245"/>
        <v>17.47</v>
      </c>
      <c r="I475" s="21">
        <f t="shared" si="245"/>
        <v>117.50000000000001</v>
      </c>
      <c r="J475" s="21">
        <f t="shared" si="245"/>
        <v>721.40999999999985</v>
      </c>
      <c r="K475" s="27"/>
      <c r="L475" s="21">
        <f t="shared" si="232"/>
        <v>76.5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 t="s">
        <v>53</v>
      </c>
      <c r="F481" s="48">
        <v>200</v>
      </c>
      <c r="G481" s="48">
        <v>2.67</v>
      </c>
      <c r="H481" s="48">
        <v>4.2300000000000004</v>
      </c>
      <c r="I481" s="48">
        <v>13</v>
      </c>
      <c r="J481" s="48">
        <v>101.05</v>
      </c>
      <c r="K481" s="49">
        <v>83</v>
      </c>
      <c r="L481" s="48">
        <v>76.5</v>
      </c>
    </row>
    <row r="482" spans="1:12" ht="15" x14ac:dyDescent="0.25">
      <c r="A482" s="25"/>
      <c r="B482" s="16"/>
      <c r="C482" s="11"/>
      <c r="D482" s="7" t="s">
        <v>29</v>
      </c>
      <c r="E482" s="47" t="s">
        <v>65</v>
      </c>
      <c r="F482" s="48">
        <v>280</v>
      </c>
      <c r="G482" s="48">
        <v>12.29</v>
      </c>
      <c r="H482" s="48">
        <v>19.36</v>
      </c>
      <c r="I482" s="48">
        <v>46.15</v>
      </c>
      <c r="J482" s="48">
        <v>410.88</v>
      </c>
      <c r="K482" s="49">
        <v>148</v>
      </c>
      <c r="L482" s="48"/>
    </row>
    <row r="483" spans="1:12" ht="15" x14ac:dyDescent="0.2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31</v>
      </c>
      <c r="E484" s="47" t="s">
        <v>86</v>
      </c>
      <c r="F484" s="48">
        <v>200</v>
      </c>
      <c r="G484" s="48">
        <v>0.24</v>
      </c>
      <c r="H484" s="48">
        <v>0.01</v>
      </c>
      <c r="I484" s="48">
        <v>20.46</v>
      </c>
      <c r="J484" s="48">
        <v>83.69</v>
      </c>
      <c r="K484" s="49">
        <v>394.03</v>
      </c>
      <c r="L484" s="48"/>
    </row>
    <row r="485" spans="1:12" ht="15" x14ac:dyDescent="0.2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33</v>
      </c>
      <c r="E486" s="47" t="s">
        <v>49</v>
      </c>
      <c r="F486" s="48">
        <v>50</v>
      </c>
      <c r="G486" s="48">
        <v>3.25</v>
      </c>
      <c r="H486" s="48">
        <v>0.5</v>
      </c>
      <c r="I486" s="48">
        <v>21</v>
      </c>
      <c r="J486" s="48">
        <v>100</v>
      </c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730</v>
      </c>
      <c r="G489" s="21">
        <f t="shared" ref="G489:J489" si="248">SUM(G480:G488)</f>
        <v>18.45</v>
      </c>
      <c r="H489" s="21">
        <f t="shared" si="248"/>
        <v>24.1</v>
      </c>
      <c r="I489" s="21">
        <f t="shared" si="248"/>
        <v>100.61</v>
      </c>
      <c r="J489" s="21">
        <f t="shared" si="248"/>
        <v>695.62</v>
      </c>
      <c r="K489" s="27"/>
      <c r="L489" s="21">
        <f t="shared" ref="L489" si="249">SUM(L480:L488)</f>
        <v>76.5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 t="s">
        <v>57</v>
      </c>
      <c r="F490" s="48">
        <v>100</v>
      </c>
      <c r="G490" s="48">
        <v>11.28</v>
      </c>
      <c r="H490" s="48">
        <v>13.77</v>
      </c>
      <c r="I490" s="48">
        <v>39.159999999999997</v>
      </c>
      <c r="J490" s="48">
        <v>325.43</v>
      </c>
      <c r="K490" s="49">
        <v>406.04</v>
      </c>
      <c r="L490" s="48">
        <v>76.5</v>
      </c>
    </row>
    <row r="491" spans="1:12" ht="15" x14ac:dyDescent="0.25">
      <c r="A491" s="25"/>
      <c r="B491" s="16"/>
      <c r="C491" s="11"/>
      <c r="D491" s="12" t="s">
        <v>31</v>
      </c>
      <c r="E491" s="47" t="s">
        <v>69</v>
      </c>
      <c r="F491" s="48">
        <v>200</v>
      </c>
      <c r="G491" s="48">
        <v>1</v>
      </c>
      <c r="H491" s="48">
        <v>0.2</v>
      </c>
      <c r="I491" s="48">
        <v>20.2</v>
      </c>
      <c r="J491" s="48">
        <v>92</v>
      </c>
      <c r="K491" s="49">
        <v>418</v>
      </c>
      <c r="L491" s="48"/>
    </row>
    <row r="492" spans="1:12" ht="15" x14ac:dyDescent="0.25">
      <c r="A492" s="25"/>
      <c r="B492" s="16"/>
      <c r="C492" s="11"/>
      <c r="D492" s="6" t="s">
        <v>24</v>
      </c>
      <c r="E492" s="47" t="s">
        <v>52</v>
      </c>
      <c r="F492" s="48">
        <v>100</v>
      </c>
      <c r="G492" s="48">
        <v>0.4</v>
      </c>
      <c r="H492" s="48">
        <v>0.4</v>
      </c>
      <c r="I492" s="48">
        <v>9.8000000000000007</v>
      </c>
      <c r="J492" s="48">
        <v>47</v>
      </c>
      <c r="K492" s="49">
        <v>386</v>
      </c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400</v>
      </c>
      <c r="G494" s="21">
        <f t="shared" ref="G494:J494" si="250">SUM(G490:G493)</f>
        <v>12.68</v>
      </c>
      <c r="H494" s="21">
        <f t="shared" si="250"/>
        <v>14.37</v>
      </c>
      <c r="I494" s="21">
        <f t="shared" si="250"/>
        <v>69.16</v>
      </c>
      <c r="J494" s="21">
        <f t="shared" si="250"/>
        <v>464.43</v>
      </c>
      <c r="K494" s="27"/>
      <c r="L494" s="21">
        <f t="shared" ref="L494" si="251">SUM(L487:L493)</f>
        <v>153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6" t="s">
        <v>4</v>
      </c>
      <c r="D509" s="57"/>
      <c r="E509" s="33"/>
      <c r="F509" s="34">
        <f>F475+F479+F489+F494+F501+F508</f>
        <v>1740</v>
      </c>
      <c r="G509" s="34">
        <f t="shared" ref="G509:J509" si="256">G475+G479+G489+G494+G501+G508</f>
        <v>54.439999999999991</v>
      </c>
      <c r="H509" s="34">
        <f t="shared" si="256"/>
        <v>55.94</v>
      </c>
      <c r="I509" s="34">
        <f t="shared" si="256"/>
        <v>287.27</v>
      </c>
      <c r="J509" s="34">
        <f t="shared" si="256"/>
        <v>1881.4599999999998</v>
      </c>
      <c r="K509" s="35"/>
      <c r="L509" s="34">
        <f t="shared" ref="L509" si="257">L475+L479+L489+L494+L501+L508</f>
        <v>306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58">SUM(G510:G516)</f>
        <v>0</v>
      </c>
      <c r="H517" s="21">
        <f t="shared" si="258"/>
        <v>0</v>
      </c>
      <c r="I517" s="21">
        <f t="shared" si="258"/>
        <v>0</v>
      </c>
      <c r="J517" s="21">
        <f t="shared" si="258"/>
        <v>0</v>
      </c>
      <c r="K517" s="27"/>
      <c r="L517" s="21">
        <f t="shared" ref="L517:L559" si="25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62">SUM(G522:G530)</f>
        <v>0</v>
      </c>
      <c r="H531" s="21">
        <f t="shared" si="262"/>
        <v>0</v>
      </c>
      <c r="I531" s="21">
        <f t="shared" si="262"/>
        <v>0</v>
      </c>
      <c r="J531" s="21">
        <f t="shared" si="262"/>
        <v>0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6" t="s">
        <v>4</v>
      </c>
      <c r="D551" s="57"/>
      <c r="E551" s="33"/>
      <c r="F551" s="34">
        <f>F517+F521+F531+F536+F543+F550</f>
        <v>0</v>
      </c>
      <c r="G551" s="34">
        <f t="shared" ref="G551:J551" si="270">G517+G521+G531+G536+G543+G550</f>
        <v>0</v>
      </c>
      <c r="H551" s="34">
        <f t="shared" si="270"/>
        <v>0</v>
      </c>
      <c r="I551" s="34">
        <f t="shared" si="270"/>
        <v>0</v>
      </c>
      <c r="J551" s="34">
        <f t="shared" si="270"/>
        <v>0</v>
      </c>
      <c r="K551" s="35"/>
      <c r="L551" s="34">
        <f t="shared" ref="L551" si="27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5">SUM(G564:G572)</f>
        <v>0</v>
      </c>
      <c r="H573" s="21">
        <f t="shared" si="275"/>
        <v>0</v>
      </c>
      <c r="I573" s="21">
        <f t="shared" si="275"/>
        <v>0</v>
      </c>
      <c r="J573" s="21">
        <f t="shared" si="275"/>
        <v>0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56" t="s">
        <v>4</v>
      </c>
      <c r="D593" s="57"/>
      <c r="E593" s="33"/>
      <c r="F593" s="34">
        <f>F559+F563+F573+F578+F585+F592</f>
        <v>0</v>
      </c>
      <c r="G593" s="34">
        <f t="shared" ref="G593:J593" si="283">G559+G563+G573+G578+G585+G592</f>
        <v>0</v>
      </c>
      <c r="H593" s="34">
        <f t="shared" si="283"/>
        <v>0</v>
      </c>
      <c r="I593" s="34">
        <f t="shared" si="283"/>
        <v>0</v>
      </c>
      <c r="J593" s="34">
        <f t="shared" si="283"/>
        <v>0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58" t="s">
        <v>5</v>
      </c>
      <c r="D594" s="58"/>
      <c r="E594" s="58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1686.4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58.042999999999992</v>
      </c>
      <c r="H594" s="39">
        <f t="shared" si="285"/>
        <v>72.583999999999989</v>
      </c>
      <c r="I594" s="39">
        <f t="shared" si="285"/>
        <v>283.46299999999997</v>
      </c>
      <c r="J594" s="39">
        <f t="shared" si="285"/>
        <v>2030.9490000000001</v>
      </c>
      <c r="K594" s="39"/>
      <c r="L594" s="39">
        <f t="shared" si="285"/>
        <v>290.7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2025-01-19T14:23:01Z</dcterms:modified>
</cp:coreProperties>
</file>